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255" activeTab="3"/>
  </bookViews>
  <sheets>
    <sheet name="汇总表" sheetId="1" r:id="rId1"/>
    <sheet name="分包1-操作系统及数据库" sheetId="2" state="hidden" r:id="rId2"/>
    <sheet name="分包2-服务器、交换机、安全设备、虚拟化" sheetId="3" state="hidden" r:id="rId3"/>
    <sheet name="分包3-其他设备" sheetId="4" r:id="rId4"/>
  </sheets>
  <definedNames/>
  <calcPr fullCalcOnLoad="1"/>
</workbook>
</file>

<file path=xl/sharedStrings.xml><?xml version="1.0" encoding="utf-8"?>
<sst xmlns="http://schemas.openxmlformats.org/spreadsheetml/2006/main" count="226" uniqueCount="124">
  <si>
    <t>操作系统</t>
  </si>
  <si>
    <t>微软</t>
  </si>
  <si>
    <t>Windows Server V2016</t>
  </si>
  <si>
    <t>操作系统级别的安全性 Windows Server 2016包含了内置的入侵阻挡机制来帮助您的系统抵御攻击并实现合规性的目标。即使有人寻找到可入侵您系统的途径，内置于 Windows Server2016 的安全层也会将限制被破坏的程度并且帮助您监测可疑的活动</t>
  </si>
  <si>
    <t>央采</t>
  </si>
  <si>
    <t>数据库</t>
  </si>
  <si>
    <t>SQL Server 2016 企业版</t>
  </si>
  <si>
    <t>SQL Server 2016企业版。 SQL Server 企业版适用于关键业务应用、大数据分析及数据仓库应用。提供了全面的高端数据中心功能，性能极为快捷、虚拟化不受限制，还具有端到端的商业智能 - 为关键任务工作负荷提供较高服务级别，支持最终用户访问深层数据挖掘。</t>
  </si>
  <si>
    <t>Microsoft 微软 SQL Server 2016 标准版</t>
  </si>
  <si>
    <t>Microsoft SQL Server 2016中文标准版</t>
  </si>
  <si>
    <t>产品名称</t>
  </si>
  <si>
    <t>参考品牌</t>
  </si>
  <si>
    <t>参考型号</t>
  </si>
  <si>
    <t>配置要求</t>
  </si>
  <si>
    <t>政府采购编号</t>
  </si>
  <si>
    <t>数量</t>
  </si>
  <si>
    <t>ADBJ-112</t>
  </si>
  <si>
    <t>eSFP-GE-SX-MM850</t>
  </si>
  <si>
    <t>S5720-52X-SI-AC</t>
  </si>
  <si>
    <t xml:space="preserve">SR450-M 2G(Avago3508) </t>
  </si>
  <si>
    <t>GPU</t>
  </si>
  <si>
    <t>5300 V5</t>
  </si>
  <si>
    <t>SNS2224</t>
  </si>
  <si>
    <t>合计：</t>
  </si>
  <si>
    <t>序号</t>
  </si>
  <si>
    <t>明细项目名称</t>
  </si>
  <si>
    <t>审定金额</t>
  </si>
  <si>
    <t>一</t>
  </si>
  <si>
    <t>二</t>
  </si>
  <si>
    <t>三</t>
  </si>
  <si>
    <t>操作系统及数据库</t>
  </si>
  <si>
    <t>合计金额（万元）</t>
  </si>
  <si>
    <t>服务器、交换机、安全设备、虚拟化</t>
  </si>
  <si>
    <t>汇总表</t>
  </si>
  <si>
    <t>登记工作站</t>
  </si>
  <si>
    <t>影像报告工作站</t>
  </si>
  <si>
    <t>临床浏览客户端</t>
  </si>
  <si>
    <t>联想</t>
  </si>
  <si>
    <t>ThinkCentre M710t-D749</t>
  </si>
  <si>
    <t xml:space="preserve">CPU型号 i5-6500 ，CPU主频 3.2，内存容量 4GB，硬盘容量 1T，主板芯片组 B250，显卡类型 独立显卡，显存容量 1G，光驱类型 DVD刻录，显示设备类型 LED液晶，显示设备尺寸 19英寸
操作系统 WINDOWS 7 PRO 64BIT ，显卡型号 GT730，硬盘类型 SATA，硬盘转速7200转/分，内存型号 DDR4  
显示设备尺寸比例 16:9，网卡 集成网卡  
鼠标/键盘 新PS2防水键盘A/USB Calliope 黑色鼠标，USB接口数量 8  
机箱类型 立卧式-顶置提手18L  
尺寸 321×165×410  mm
随机配件 联想远程管理平台，其它特性 电源180w  </t>
  </si>
  <si>
    <t>桌面打印机</t>
  </si>
  <si>
    <t>联想</t>
  </si>
  <si>
    <t>条码扫描枪</t>
  </si>
  <si>
    <t>优解</t>
  </si>
  <si>
    <t>YJ5800</t>
  </si>
  <si>
    <t xml:space="preserve">最小条码分辨率 5mil   
采集功能 所有标准一维条码   
显示屏分辨率 N/A   
CPU N/A   
内存 N/A   
支持操作系统 N/A   
识别率 99.99%   
接口 USB、RS232、KBW   
电池 N/A   
其它特性 全向多线、组合平行线、单线扫描模式，睡眠模式IR红外感应自动唤醒，体积小巧，配备多种安装可伸缩的支架，  </t>
  </si>
  <si>
    <t>条码打印机</t>
  </si>
  <si>
    <t>联想</t>
  </si>
  <si>
    <t>ThinkCentre M710t-D749</t>
  </si>
  <si>
    <t xml:space="preserve">CPU型号 i5-6500 ，CPU主频 3.2，内存容量 4GB，硬盘容量 1T，主板芯片组 B250，显卡类型 独立显卡，显存容量 1G，光驱类型 DVD刻录，显示设备类型 LED液晶，显示设备尺寸 19英寸
操作系统 WINDOWS 7 PRO 64BIT ，显卡型号 GT730，硬盘类型 SATA，硬盘转速7200转/分，内存型号 DDR4  
显示设备尺寸比例 16:9，网卡 集成网卡  
鼠标/键盘 新PS2防水键盘A/USB Calliope 黑色鼠标，USB接口数量 8  
机箱类型 立卧式-顶置提手18L  
尺寸 321×165×410  mm
随机配件 联想远程管理平台，其它特性 电源180w  </t>
  </si>
  <si>
    <t>LJ2655DN</t>
  </si>
  <si>
    <t xml:space="preserve">打印幅面 A4  
色彩 黑白  
打印速度（A4） 30  页/分钟
首页出纸时间 &lt;8.5秒  
接口类型 USB2.0；?10/100BASE-TX 以太网  
打印分辨率 600×600  dpi
字体 66 种可缩放字体， 12 位图字体， 13 条形码； PostScript? 3? 66 种字体  
打印介质 普通纸，薄纸，厚纸，特厚纸，铜版纸，信封，厚信封，薄信封，再生纸，标签  
打印机内存 32  MB
供纸方式 自动进纸  
纸盒容量 250页（纸盒）＋1页（手动）输入纸盒；100页输出纸盒  
硒鼓墨粉容量 随机墨粉：2600页 随机硒鼓：12000页 零售墨粉：LT2451：1500页；售价：220元 零售墨粉：LT2451H：2600页；售价：320元 零售硒鼓: LD2451：12000页；售价：510元  
硒鼓寿命 12000页  
双面打印 是  
网络打印 是  
随机配件 随机硒鼓墨粉  
其它特性 水印打印，手动双面打印、多页合并打印、反转打印、小册子打印、页眉页脚打印、海报打印、自定义纸张打印、省墨打印、墨粉浓度调整、支票打印、支持打印工场  
</t>
  </si>
  <si>
    <t>得实</t>
  </si>
  <si>
    <t>DL-620</t>
  </si>
  <si>
    <t>打印方式 热转印和热敏模式  
分辨率 203  dpi
打印速度 150  
打印宽度 108mm  
内存 8  MB
接口类型 USB 2.0接口  
条码库 一维条码（Code 39,UPC-A,UPC-E,Matrix 25, Industrial 2 of 5, Interleaved 2 of 5, Post 2 of 5(China),Code 128, EAN-13, EAN-8, HBIC(Code 39), Codabar, UPC2,UPC5, Code93,UCC/EAN Code）、二维条码 （PDF417, MaxiCode, QR Code, Data Matrix）  
纸张类型 卷筒纸、连续纸、连续标签纸、黑标纸、折叠纸、收据纸和腕带  
支持操作系统 Windows XP/Windows 2003/Windows 2008/Windows Vista/Windows 7/Windows 8  
其它特性 1、开放式90度机芯开启结构设计，方便用户更换纸张及耗材，操作维护简单。 2、支持300米大容量碳带及127mm直径纸卷，大大减少用户更换耗材频率。 3、支持向上、向下两种撕纸方式。 4、可移动式黑标传感器设计，精确定位不同介质标签打印需求。</t>
  </si>
  <si>
    <t>单价金额（万元）</t>
  </si>
  <si>
    <r>
      <rPr>
        <sz val="10"/>
        <rFont val="等线"/>
        <family val="0"/>
      </rPr>
      <t>华为</t>
    </r>
  </si>
  <si>
    <r>
      <rPr>
        <sz val="10"/>
        <rFont val="等线"/>
        <family val="0"/>
      </rPr>
      <t>上网行为管理</t>
    </r>
  </si>
  <si>
    <r>
      <rPr>
        <sz val="10"/>
        <rFont val="等线"/>
        <family val="0"/>
      </rPr>
      <t>信锐</t>
    </r>
  </si>
  <si>
    <r>
      <rPr>
        <sz val="10"/>
        <rFont val="等线"/>
        <family val="0"/>
      </rPr>
      <t>核心交换机</t>
    </r>
  </si>
  <si>
    <r>
      <t>CE12840s+48</t>
    </r>
    <r>
      <rPr>
        <sz val="10"/>
        <rFont val="等线"/>
        <family val="0"/>
      </rPr>
      <t>口万兆光包</t>
    </r>
  </si>
  <si>
    <r>
      <rPr>
        <sz val="10"/>
        <rFont val="等线"/>
        <family val="0"/>
      </rPr>
      <t>中央政府采购</t>
    </r>
  </si>
  <si>
    <r>
      <rPr>
        <sz val="10"/>
        <rFont val="等线"/>
        <family val="0"/>
      </rPr>
      <t>千兆光纤模块</t>
    </r>
  </si>
  <si>
    <r>
      <rPr>
        <sz val="10"/>
        <rFont val="等线"/>
        <family val="0"/>
      </rPr>
      <t>万兆光纤模块</t>
    </r>
  </si>
  <si>
    <r>
      <rPr>
        <sz val="10"/>
        <rFont val="等线"/>
        <family val="0"/>
      </rPr>
      <t>板卡</t>
    </r>
  </si>
  <si>
    <r>
      <rPr>
        <sz val="10"/>
        <rFont val="等线"/>
        <family val="0"/>
      </rPr>
      <t>接入交换机</t>
    </r>
  </si>
  <si>
    <r>
      <rPr>
        <sz val="10"/>
        <rFont val="等线"/>
        <family val="0"/>
      </rPr>
      <t>楼层接入交换机千兆光纤模块</t>
    </r>
  </si>
  <si>
    <r>
      <rPr>
        <sz val="10"/>
        <rFont val="等线"/>
        <family val="0"/>
      </rPr>
      <t>外网虚拟化服务器</t>
    </r>
  </si>
  <si>
    <r>
      <rPr>
        <sz val="10"/>
        <rFont val="等线"/>
        <family val="0"/>
      </rPr>
      <t>内存</t>
    </r>
  </si>
  <si>
    <r>
      <rPr>
        <sz val="10"/>
        <rFont val="等线"/>
        <family val="0"/>
      </rPr>
      <t>业务服务器</t>
    </r>
  </si>
  <si>
    <r>
      <rPr>
        <sz val="10"/>
        <rFont val="等线"/>
        <family val="0"/>
      </rPr>
      <t>测试服务器</t>
    </r>
  </si>
  <si>
    <r>
      <rPr>
        <sz val="10"/>
        <rFont val="等线"/>
        <family val="0"/>
      </rPr>
      <t>三维服务器</t>
    </r>
  </si>
  <si>
    <r>
      <rPr>
        <sz val="10"/>
        <rFont val="等线"/>
        <family val="0"/>
      </rPr>
      <t>央采</t>
    </r>
  </si>
  <si>
    <r>
      <t>PACS</t>
    </r>
    <r>
      <rPr>
        <sz val="10"/>
        <rFont val="等线"/>
        <family val="0"/>
      </rPr>
      <t>应用服务器</t>
    </r>
  </si>
  <si>
    <r>
      <t>BI</t>
    </r>
    <r>
      <rPr>
        <sz val="10"/>
        <rFont val="等线"/>
        <family val="0"/>
      </rPr>
      <t>磁盘阵列</t>
    </r>
  </si>
  <si>
    <r>
      <rPr>
        <sz val="10"/>
        <rFont val="等线"/>
        <family val="0"/>
      </rPr>
      <t>磁盘</t>
    </r>
  </si>
  <si>
    <r>
      <rPr>
        <sz val="10"/>
        <rFont val="等线"/>
        <family val="0"/>
      </rPr>
      <t>接口</t>
    </r>
  </si>
  <si>
    <r>
      <t>PACS</t>
    </r>
    <r>
      <rPr>
        <sz val="10"/>
        <rFont val="等线"/>
        <family val="0"/>
      </rPr>
      <t>磁盘阵列</t>
    </r>
  </si>
  <si>
    <r>
      <t>OceanStor 5300 V5</t>
    </r>
    <r>
      <rPr>
        <sz val="10"/>
        <rFont val="等线"/>
        <family val="0"/>
      </rPr>
      <t>（机头）</t>
    </r>
  </si>
  <si>
    <r>
      <rPr>
        <sz val="10"/>
        <rFont val="等线"/>
        <family val="0"/>
      </rPr>
      <t>硬盘</t>
    </r>
  </si>
  <si>
    <r>
      <rPr>
        <sz val="10"/>
        <rFont val="等线"/>
        <family val="0"/>
      </rPr>
      <t>硬盘框</t>
    </r>
  </si>
  <si>
    <r>
      <rPr>
        <sz val="10"/>
        <rFont val="等线"/>
        <family val="0"/>
      </rPr>
      <t>接口卡</t>
    </r>
  </si>
  <si>
    <r>
      <t>2600</t>
    </r>
    <r>
      <rPr>
        <sz val="10"/>
        <rFont val="等线"/>
        <family val="0"/>
      </rPr>
      <t>存储扩容</t>
    </r>
  </si>
  <si>
    <r>
      <rPr>
        <sz val="10"/>
        <rFont val="等线"/>
        <family val="0"/>
      </rPr>
      <t>光纤交换机</t>
    </r>
  </si>
  <si>
    <r>
      <rPr>
        <sz val="10"/>
        <rFont val="等线"/>
        <family val="0"/>
      </rPr>
      <t>虚拟化套件</t>
    </r>
  </si>
  <si>
    <r>
      <t>FusionSphere</t>
    </r>
    <r>
      <rPr>
        <sz val="10"/>
        <rFont val="等线"/>
        <family val="0"/>
      </rPr>
      <t>虚拟化套件高级版</t>
    </r>
  </si>
  <si>
    <r>
      <rPr>
        <sz val="10"/>
        <rFont val="等线"/>
        <family val="0"/>
      </rPr>
      <t>合计：</t>
    </r>
  </si>
  <si>
    <r>
      <t xml:space="preserve">1U </t>
    </r>
    <r>
      <rPr>
        <sz val="10"/>
        <rFont val="等线"/>
        <family val="0"/>
      </rPr>
      <t>尺寸，标配</t>
    </r>
    <r>
      <rPr>
        <sz val="10"/>
        <rFont val="Times New Roman"/>
        <family val="1"/>
      </rPr>
      <t>6</t>
    </r>
    <r>
      <rPr>
        <sz val="10"/>
        <rFont val="等线"/>
        <family val="0"/>
      </rPr>
      <t>个千兆电口，支持带宽</t>
    </r>
    <r>
      <rPr>
        <sz val="10"/>
        <rFont val="Times New Roman"/>
        <family val="1"/>
      </rPr>
      <t>350M</t>
    </r>
    <r>
      <rPr>
        <sz val="10"/>
        <rFont val="等线"/>
        <family val="0"/>
      </rPr>
      <t>（单向），吞吐性能</t>
    </r>
    <r>
      <rPr>
        <sz val="10"/>
        <rFont val="Times New Roman"/>
        <family val="1"/>
      </rPr>
      <t>1G</t>
    </r>
    <r>
      <rPr>
        <sz val="10"/>
        <rFont val="等线"/>
        <family val="0"/>
      </rPr>
      <t>，支持用户数</t>
    </r>
    <r>
      <rPr>
        <sz val="10"/>
        <rFont val="Times New Roman"/>
        <family val="1"/>
      </rPr>
      <t>3500</t>
    </r>
    <r>
      <rPr>
        <sz val="10"/>
        <rFont val="等线"/>
        <family val="0"/>
      </rPr>
      <t>人。</t>
    </r>
  </si>
  <si>
    <r>
      <t>CloudEngine 12800</t>
    </r>
    <r>
      <rPr>
        <sz val="10"/>
        <rFont val="等线"/>
        <family val="0"/>
      </rPr>
      <t>（简称</t>
    </r>
    <r>
      <rPr>
        <sz val="10"/>
        <rFont val="Times New Roman"/>
        <family val="1"/>
      </rPr>
      <t>CE12800</t>
    </r>
    <r>
      <rPr>
        <sz val="10"/>
        <rFont val="等线"/>
        <family val="0"/>
      </rPr>
      <t>）系列交换机是华为公司面向数据中心和高端园区推出的新一代高性能核心交换机。软件平台基于华为新一代的</t>
    </r>
    <r>
      <rPr>
        <sz val="10"/>
        <rFont val="Times New Roman"/>
        <family val="1"/>
      </rPr>
      <t>VRP8</t>
    </r>
    <r>
      <rPr>
        <sz val="10"/>
        <rFont val="等线"/>
        <family val="0"/>
      </rPr>
      <t>操作系统。在提供稳定、可靠、安全的高性能</t>
    </r>
    <r>
      <rPr>
        <sz val="10"/>
        <rFont val="Times New Roman"/>
        <family val="1"/>
      </rPr>
      <t>L2/L3</t>
    </r>
    <r>
      <rPr>
        <sz val="10"/>
        <rFont val="等线"/>
        <family val="0"/>
      </rPr>
      <t>层交换服务基础上，实现弹性、虚拟和高品质的网络。</t>
    </r>
    <r>
      <rPr>
        <sz val="10"/>
        <rFont val="Times New Roman"/>
        <family val="1"/>
      </rPr>
      <t xml:space="preserve"> CE12800</t>
    </r>
    <r>
      <rPr>
        <sz val="10"/>
        <rFont val="等线"/>
        <family val="0"/>
      </rPr>
      <t>系列支持工业级可靠性，以及严格前后风道设计，并支持全面的虚拟化能力和丰富的数据中心特性。此外，</t>
    </r>
    <r>
      <rPr>
        <sz val="10"/>
        <rFont val="Times New Roman"/>
        <family val="1"/>
      </rPr>
      <t>CE12800</t>
    </r>
    <r>
      <rPr>
        <sz val="10"/>
        <rFont val="等线"/>
        <family val="0"/>
      </rPr>
      <t>系列采用了多种绿色节能创新技术，大幅降低设备能源消耗。含主机框，主控板，交换网板，电源，风扇，</t>
    </r>
    <r>
      <rPr>
        <sz val="10"/>
        <rFont val="Times New Roman"/>
        <family val="1"/>
      </rPr>
      <t>48</t>
    </r>
    <r>
      <rPr>
        <sz val="10"/>
        <rFont val="等线"/>
        <family val="0"/>
      </rPr>
      <t>端口万兆光接口板一块</t>
    </r>
  </si>
  <si>
    <r>
      <rPr>
        <sz val="10"/>
        <rFont val="等线"/>
        <family val="0"/>
      </rPr>
      <t>光模块</t>
    </r>
    <r>
      <rPr>
        <sz val="10"/>
        <rFont val="Times New Roman"/>
        <family val="1"/>
      </rPr>
      <t>-eSFP-GE-</t>
    </r>
    <r>
      <rPr>
        <sz val="10"/>
        <rFont val="等线"/>
        <family val="0"/>
      </rPr>
      <t>多模模块</t>
    </r>
    <r>
      <rPr>
        <sz val="10"/>
        <rFont val="Times New Roman"/>
        <family val="1"/>
      </rPr>
      <t>(850nm,0.55km,LC)</t>
    </r>
  </si>
  <si>
    <r>
      <rPr>
        <sz val="10"/>
        <rFont val="等线"/>
        <family val="0"/>
      </rPr>
      <t>光模块</t>
    </r>
    <r>
      <rPr>
        <sz val="10"/>
        <rFont val="Times New Roman"/>
        <family val="1"/>
      </rPr>
      <t>-SFP+-10G-</t>
    </r>
    <r>
      <rPr>
        <sz val="10"/>
        <rFont val="等线"/>
        <family val="0"/>
      </rPr>
      <t>多模模块</t>
    </r>
    <r>
      <rPr>
        <sz val="10"/>
        <rFont val="Times New Roman"/>
        <family val="1"/>
      </rPr>
      <t>(850nm,0.3km,LC)</t>
    </r>
  </si>
  <si>
    <r>
      <rPr>
        <sz val="10"/>
        <rFont val="等线"/>
        <family val="0"/>
      </rPr>
      <t>核心交换机</t>
    </r>
    <r>
      <rPr>
        <sz val="10"/>
        <rFont val="Times New Roman"/>
        <family val="1"/>
      </rPr>
      <t>CE-L48GT-ED</t>
    </r>
  </si>
  <si>
    <r>
      <t>48</t>
    </r>
    <r>
      <rPr>
        <sz val="10"/>
        <rFont val="等线"/>
        <family val="0"/>
      </rPr>
      <t>端口十兆</t>
    </r>
    <r>
      <rPr>
        <sz val="10"/>
        <rFont val="Times New Roman"/>
        <family val="1"/>
      </rPr>
      <t>/</t>
    </r>
    <r>
      <rPr>
        <sz val="10"/>
        <rFont val="等线"/>
        <family val="0"/>
      </rPr>
      <t>百兆</t>
    </r>
    <r>
      <rPr>
        <sz val="10"/>
        <rFont val="Times New Roman"/>
        <family val="1"/>
      </rPr>
      <t>/</t>
    </r>
    <r>
      <rPr>
        <sz val="10"/>
        <rFont val="等线"/>
        <family val="0"/>
      </rPr>
      <t>千兆以太网电接口板</t>
    </r>
  </si>
  <si>
    <r>
      <t xml:space="preserve"> S5720-SI</t>
    </r>
    <r>
      <rPr>
        <sz val="10"/>
        <rFont val="等线"/>
        <family val="0"/>
      </rPr>
      <t>下一代标准型千兆以太网交换机系列（以下简称</t>
    </r>
    <r>
      <rPr>
        <sz val="10"/>
        <rFont val="Times New Roman"/>
        <family val="1"/>
      </rPr>
      <t>S5720-SI</t>
    </r>
    <r>
      <rPr>
        <sz val="10"/>
        <rFont val="等线"/>
        <family val="0"/>
      </rPr>
      <t>），是华为公司全新研发的三层千兆以太网交换机，提供灵活的全千兆接入以及高性价比的固定千兆和万兆上行端口。该系列交换机基于新一代高性能硬件和华为公司统一的</t>
    </r>
    <r>
      <rPr>
        <sz val="10"/>
        <rFont val="Times New Roman"/>
        <family val="1"/>
      </rPr>
      <t>VRP</t>
    </r>
    <r>
      <rPr>
        <sz val="10"/>
        <rFont val="等线"/>
        <family val="0"/>
      </rPr>
      <t>（</t>
    </r>
    <r>
      <rPr>
        <sz val="10"/>
        <rFont val="Times New Roman"/>
        <family val="1"/>
      </rPr>
      <t>Versatile Routing Platform</t>
    </r>
    <r>
      <rPr>
        <sz val="10"/>
        <rFont val="等线"/>
        <family val="0"/>
      </rPr>
      <t>）软件平台，具有增强的三层特性，简易的运行维护，智能</t>
    </r>
    <r>
      <rPr>
        <sz val="10"/>
        <rFont val="Times New Roman"/>
        <family val="1"/>
      </rPr>
      <t>iStack</t>
    </r>
    <r>
      <rPr>
        <sz val="10"/>
        <rFont val="等线"/>
        <family val="0"/>
      </rPr>
      <t>堆叠，灵活的以太组网，可扩展支持</t>
    </r>
    <r>
      <rPr>
        <sz val="10"/>
        <rFont val="Times New Roman"/>
        <family val="1"/>
      </rPr>
      <t>MACSec</t>
    </r>
    <r>
      <rPr>
        <sz val="10"/>
        <rFont val="等线"/>
        <family val="0"/>
      </rPr>
      <t>，成熟的</t>
    </r>
    <r>
      <rPr>
        <sz val="10"/>
        <rFont val="Times New Roman"/>
        <family val="1"/>
      </rPr>
      <t>IPv6</t>
    </r>
    <r>
      <rPr>
        <sz val="10"/>
        <rFont val="等线"/>
        <family val="0"/>
      </rPr>
      <t>特性等特点，广泛应用于企业园区接入和汇聚、数据中心接入等多种应用场景。</t>
    </r>
  </si>
  <si>
    <r>
      <rPr>
        <sz val="10"/>
        <rFont val="等线"/>
        <family val="0"/>
      </rPr>
      <t>华为</t>
    </r>
    <r>
      <rPr>
        <sz val="10"/>
        <rFont val="Times New Roman"/>
        <family val="1"/>
      </rPr>
      <t xml:space="preserve"> 2288H V5_1</t>
    </r>
  </si>
  <si>
    <r>
      <rPr>
        <sz val="10"/>
        <rFont val="等线"/>
        <family val="0"/>
      </rPr>
      <t>机架式服务器</t>
    </r>
    <r>
      <rPr>
        <sz val="10"/>
        <rFont val="Times New Roman"/>
        <family val="1"/>
      </rPr>
      <t xml:space="preserve"> </t>
    </r>
  </si>
  <si>
    <r>
      <rPr>
        <sz val="10"/>
        <rFont val="等线"/>
        <family val="0"/>
      </rPr>
      <t>至强银牌</t>
    </r>
    <r>
      <rPr>
        <sz val="10"/>
        <rFont val="Times New Roman"/>
        <family val="1"/>
      </rPr>
      <t xml:space="preserve">4114 </t>
    </r>
  </si>
  <si>
    <r>
      <rPr>
        <sz val="10"/>
        <rFont val="等线"/>
        <family val="0"/>
      </rPr>
      <t>英特尔至强银牌</t>
    </r>
    <r>
      <rPr>
        <sz val="10"/>
        <rFont val="Times New Roman"/>
        <family val="1"/>
      </rPr>
      <t>4114(2.2GHz/10-core/13.75MB/85W)</t>
    </r>
    <r>
      <rPr>
        <sz val="10"/>
        <rFont val="等线"/>
        <family val="0"/>
      </rPr>
      <t>处理器</t>
    </r>
    <r>
      <rPr>
        <sz val="10"/>
        <rFont val="Times New Roman"/>
        <family val="1"/>
      </rPr>
      <t>(</t>
    </r>
    <r>
      <rPr>
        <sz val="10"/>
        <rFont val="等线"/>
        <family val="0"/>
      </rPr>
      <t>带散热器</t>
    </r>
    <r>
      <rPr>
        <sz val="10"/>
        <rFont val="Times New Roman"/>
        <family val="1"/>
      </rPr>
      <t>)</t>
    </r>
  </si>
  <si>
    <r>
      <t>DDR4 RDIMM</t>
    </r>
    <r>
      <rPr>
        <sz val="10"/>
        <rFont val="等线"/>
        <family val="0"/>
      </rPr>
      <t>内存</t>
    </r>
    <r>
      <rPr>
        <sz val="10"/>
        <rFont val="Times New Roman"/>
        <family val="1"/>
      </rPr>
      <t>-32GB-2666MT/s-2Rank(2G*4bit)-1.2V-ECC</t>
    </r>
  </si>
  <si>
    <r>
      <rPr>
        <sz val="10"/>
        <rFont val="等线"/>
        <family val="0"/>
      </rPr>
      <t>通用硬盘</t>
    </r>
    <r>
      <rPr>
        <sz val="10"/>
        <rFont val="Times New Roman"/>
        <family val="1"/>
      </rPr>
      <t>-1200GB-SAS 12Gb/s-10K rpm-128MB</t>
    </r>
    <r>
      <rPr>
        <sz val="10"/>
        <rFont val="等线"/>
        <family val="0"/>
      </rPr>
      <t>及以上</t>
    </r>
    <r>
      <rPr>
        <sz val="10"/>
        <rFont val="Times New Roman"/>
        <family val="1"/>
      </rPr>
      <t>-2.5</t>
    </r>
    <r>
      <rPr>
        <sz val="10"/>
        <rFont val="等线"/>
        <family val="0"/>
      </rPr>
      <t>英寸</t>
    </r>
    <r>
      <rPr>
        <sz val="10"/>
        <rFont val="Times New Roman"/>
        <family val="1"/>
      </rPr>
      <t>(2.5</t>
    </r>
    <r>
      <rPr>
        <sz val="10"/>
        <rFont val="等线"/>
        <family val="0"/>
      </rPr>
      <t>英寸托架</t>
    </r>
    <r>
      <rPr>
        <sz val="10"/>
        <rFont val="Times New Roman"/>
        <family val="1"/>
      </rPr>
      <t>)</t>
    </r>
  </si>
  <si>
    <r>
      <t>SR450-M 2G(Avago3508) SAS/SATA RAID</t>
    </r>
    <r>
      <rPr>
        <sz val="10"/>
        <rFont val="等线"/>
        <family val="0"/>
      </rPr>
      <t>卡</t>
    </r>
    <r>
      <rPr>
        <sz val="10"/>
        <rFont val="Times New Roman"/>
        <family val="1"/>
      </rPr>
      <t>-RAID0,1,5,6,10,50,60-12Gb/s-2GB Cache-</t>
    </r>
    <r>
      <rPr>
        <sz val="10"/>
        <rFont val="等线"/>
        <family val="0"/>
      </rPr>
      <t>不支持超级电容</t>
    </r>
  </si>
  <si>
    <r>
      <t>Qlogic-FC HBA</t>
    </r>
    <r>
      <rPr>
        <sz val="10"/>
        <rFont val="等线"/>
        <family val="0"/>
      </rPr>
      <t>卡</t>
    </r>
    <r>
      <rPr>
        <sz val="10"/>
        <rFont val="Times New Roman"/>
        <family val="1"/>
      </rPr>
      <t>-8Gb(QLE2562)-</t>
    </r>
    <r>
      <rPr>
        <sz val="10"/>
        <rFont val="等线"/>
        <family val="0"/>
      </rPr>
      <t>双端口</t>
    </r>
    <r>
      <rPr>
        <sz val="10"/>
        <rFont val="Times New Roman"/>
        <family val="1"/>
      </rPr>
      <t>-SFP+(</t>
    </r>
    <r>
      <rPr>
        <sz val="10"/>
        <rFont val="等线"/>
        <family val="0"/>
      </rPr>
      <t>含</t>
    </r>
    <r>
      <rPr>
        <sz val="10"/>
        <rFont val="Times New Roman"/>
        <family val="1"/>
      </rPr>
      <t>2</t>
    </r>
    <r>
      <rPr>
        <sz val="10"/>
        <rFont val="等线"/>
        <family val="0"/>
      </rPr>
      <t>个多模光模块</t>
    </r>
    <r>
      <rPr>
        <sz val="10"/>
        <rFont val="Times New Roman"/>
        <family val="1"/>
      </rPr>
      <t xml:space="preserve">)-PCIe 2.0 x4 </t>
    </r>
  </si>
  <si>
    <r>
      <t>Qlogic-FC HBA</t>
    </r>
    <r>
      <rPr>
        <sz val="10"/>
        <rFont val="等线"/>
        <family val="0"/>
      </rPr>
      <t>卡</t>
    </r>
    <r>
      <rPr>
        <sz val="10"/>
        <rFont val="Times New Roman"/>
        <family val="1"/>
      </rPr>
      <t>-8Gb(QLE2562)-</t>
    </r>
    <r>
      <rPr>
        <sz val="10"/>
        <rFont val="等线"/>
        <family val="0"/>
      </rPr>
      <t>双端口</t>
    </r>
    <r>
      <rPr>
        <sz val="10"/>
        <rFont val="Times New Roman"/>
        <family val="1"/>
      </rPr>
      <t>-SFP+(</t>
    </r>
    <r>
      <rPr>
        <sz val="10"/>
        <rFont val="等线"/>
        <family val="0"/>
      </rPr>
      <t>含</t>
    </r>
    <r>
      <rPr>
        <sz val="10"/>
        <rFont val="Times New Roman"/>
        <family val="1"/>
      </rPr>
      <t>2</t>
    </r>
    <r>
      <rPr>
        <sz val="10"/>
        <rFont val="等线"/>
        <family val="0"/>
      </rPr>
      <t>个多模光模块</t>
    </r>
    <r>
      <rPr>
        <sz val="10"/>
        <rFont val="Times New Roman"/>
        <family val="1"/>
      </rPr>
      <t>)-PCIe 2.0 x4</t>
    </r>
  </si>
  <si>
    <r>
      <rPr>
        <sz val="10"/>
        <rFont val="等线"/>
        <family val="0"/>
      </rPr>
      <t>华为</t>
    </r>
    <r>
      <rPr>
        <sz val="10"/>
        <rFont val="Times New Roman"/>
        <family val="1"/>
      </rPr>
      <t xml:space="preserve"> 2288H V5 </t>
    </r>
    <r>
      <rPr>
        <sz val="10"/>
        <rFont val="等线"/>
        <family val="0"/>
      </rPr>
      <t>（</t>
    </r>
    <r>
      <rPr>
        <sz val="10"/>
        <rFont val="Times New Roman"/>
        <family val="1"/>
      </rPr>
      <t>25</t>
    </r>
    <r>
      <rPr>
        <sz val="10"/>
        <rFont val="等线"/>
        <family val="0"/>
      </rPr>
      <t>盘位）</t>
    </r>
  </si>
  <si>
    <r>
      <rPr>
        <sz val="10"/>
        <rFont val="等线"/>
        <family val="0"/>
      </rPr>
      <t>通用硬盘</t>
    </r>
    <r>
      <rPr>
        <sz val="10"/>
        <rFont val="Times New Roman"/>
        <family val="1"/>
      </rPr>
      <t xml:space="preserve">-600GB-SAS 15K  </t>
    </r>
  </si>
  <si>
    <r>
      <rPr>
        <sz val="10"/>
        <rFont val="等线"/>
        <family val="0"/>
      </rPr>
      <t>通用硬盘</t>
    </r>
    <r>
      <rPr>
        <sz val="10"/>
        <rFont val="Times New Roman"/>
        <family val="1"/>
      </rPr>
      <t>-600GB-SAS 12Gb/s-15K rpm-128MB-2.5</t>
    </r>
    <r>
      <rPr>
        <sz val="10"/>
        <rFont val="等线"/>
        <family val="0"/>
      </rPr>
      <t>英寸</t>
    </r>
  </si>
  <si>
    <r>
      <t xml:space="preserve">nVIDIA-Quadro P4000 </t>
    </r>
    <r>
      <rPr>
        <sz val="10"/>
        <rFont val="等线"/>
        <family val="0"/>
      </rPr>
      <t>图形加速卡</t>
    </r>
    <r>
      <rPr>
        <sz val="10"/>
        <rFont val="Times New Roman"/>
        <family val="1"/>
      </rPr>
      <t>-8GB-PCIe 3.0 x16</t>
    </r>
  </si>
  <si>
    <r>
      <t>5300 V5(2U,</t>
    </r>
    <r>
      <rPr>
        <sz val="10"/>
        <rFont val="等线"/>
        <family val="0"/>
      </rPr>
      <t>双控</t>
    </r>
    <r>
      <rPr>
        <sz val="10"/>
        <rFont val="Times New Roman"/>
        <family val="1"/>
      </rPr>
      <t>,</t>
    </r>
    <r>
      <rPr>
        <sz val="10"/>
        <rFont val="等线"/>
        <family val="0"/>
      </rPr>
      <t>交流</t>
    </r>
    <r>
      <rPr>
        <sz val="10"/>
        <rFont val="Times New Roman"/>
        <family val="1"/>
      </rPr>
      <t>\240V</t>
    </r>
    <r>
      <rPr>
        <sz val="10"/>
        <rFont val="等线"/>
        <family val="0"/>
      </rPr>
      <t>高压直流</t>
    </r>
    <r>
      <rPr>
        <sz val="10"/>
        <rFont val="Times New Roman"/>
        <family val="1"/>
      </rPr>
      <t>,64GB,2*6*GE,25*2.5,SPE23C0225)</t>
    </r>
  </si>
  <si>
    <r>
      <t>6*1.2TB 10K RPM SAS</t>
    </r>
    <r>
      <rPr>
        <sz val="10"/>
        <rFont val="等线"/>
        <family val="0"/>
      </rPr>
      <t>硬盘单元</t>
    </r>
    <r>
      <rPr>
        <sz val="10"/>
        <rFont val="Times New Roman"/>
        <family val="1"/>
      </rPr>
      <t xml:space="preserve">(2.5") </t>
    </r>
  </si>
  <si>
    <r>
      <t>1.2TB 10K RPM SAS</t>
    </r>
    <r>
      <rPr>
        <sz val="10"/>
        <rFont val="等线"/>
        <family val="0"/>
      </rPr>
      <t>硬盘单元</t>
    </r>
    <r>
      <rPr>
        <sz val="10"/>
        <rFont val="Times New Roman"/>
        <family val="1"/>
      </rPr>
      <t>(2.5")  </t>
    </r>
  </si>
  <si>
    <r>
      <t>4</t>
    </r>
    <r>
      <rPr>
        <sz val="10"/>
        <rFont val="等线"/>
        <family val="0"/>
      </rPr>
      <t>端口</t>
    </r>
    <r>
      <rPr>
        <sz val="10"/>
        <rFont val="Times New Roman"/>
        <family val="1"/>
      </rPr>
      <t xml:space="preserve"> SmartIO I/O</t>
    </r>
    <r>
      <rPr>
        <sz val="10"/>
        <rFont val="等线"/>
        <family val="0"/>
      </rPr>
      <t>模块</t>
    </r>
    <r>
      <rPr>
        <sz val="10"/>
        <rFont val="Times New Roman"/>
        <family val="1"/>
      </rPr>
      <t>(SFP+,8Gb FC) </t>
    </r>
  </si>
  <si>
    <r>
      <t>4TB 7.2K RPM NL SAS</t>
    </r>
    <r>
      <rPr>
        <sz val="10"/>
        <rFont val="等线"/>
        <family val="0"/>
      </rPr>
      <t>硬盘单元</t>
    </r>
    <r>
      <rPr>
        <sz val="10"/>
        <rFont val="Times New Roman"/>
        <family val="1"/>
      </rPr>
      <t xml:space="preserve">(3.5") </t>
    </r>
  </si>
  <si>
    <r>
      <rPr>
        <sz val="10"/>
        <rFont val="等线"/>
        <family val="0"/>
      </rPr>
      <t>硬盘框</t>
    </r>
    <r>
      <rPr>
        <sz val="10"/>
        <rFont val="Times New Roman"/>
        <family val="1"/>
      </rPr>
      <t>(4U,</t>
    </r>
    <r>
      <rPr>
        <sz val="10"/>
        <rFont val="等线"/>
        <family val="0"/>
      </rPr>
      <t>交流</t>
    </r>
    <r>
      <rPr>
        <sz val="10"/>
        <rFont val="Times New Roman"/>
        <family val="1"/>
      </rPr>
      <t>,3.5",</t>
    </r>
    <r>
      <rPr>
        <sz val="10"/>
        <rFont val="等线"/>
        <family val="0"/>
      </rPr>
      <t>级联模块</t>
    </r>
    <r>
      <rPr>
        <sz val="10"/>
        <rFont val="Times New Roman"/>
        <family val="1"/>
      </rPr>
      <t>,24</t>
    </r>
    <r>
      <rPr>
        <sz val="10"/>
        <rFont val="等线"/>
        <family val="0"/>
      </rPr>
      <t>盘位</t>
    </r>
    <r>
      <rPr>
        <sz val="10"/>
        <rFont val="Times New Roman"/>
        <family val="1"/>
      </rPr>
      <t>,</t>
    </r>
    <r>
      <rPr>
        <sz val="10"/>
        <rFont val="等线"/>
        <family val="0"/>
      </rPr>
      <t>不包含硬盘单元</t>
    </r>
    <r>
      <rPr>
        <sz val="10"/>
        <rFont val="Times New Roman"/>
        <family val="1"/>
      </rPr>
      <t>,DAE22435U4) </t>
    </r>
  </si>
  <si>
    <r>
      <t>600GB 10K RPM SAS</t>
    </r>
    <r>
      <rPr>
        <sz val="10"/>
        <rFont val="等线"/>
        <family val="0"/>
      </rPr>
      <t>硬盘单元</t>
    </r>
    <r>
      <rPr>
        <sz val="10"/>
        <rFont val="Times New Roman"/>
        <family val="1"/>
      </rPr>
      <t>(2.5") </t>
    </r>
  </si>
  <si>
    <r>
      <t>OceanStor SNS2224</t>
    </r>
    <r>
      <rPr>
        <sz val="10"/>
        <rFont val="等线"/>
        <family val="0"/>
      </rPr>
      <t>光纤交换机</t>
    </r>
    <r>
      <rPr>
        <sz val="10"/>
        <rFont val="Times New Roman"/>
        <family val="1"/>
      </rPr>
      <t>-24</t>
    </r>
    <r>
      <rPr>
        <sz val="10"/>
        <rFont val="等线"/>
        <family val="0"/>
      </rPr>
      <t>端口</t>
    </r>
    <r>
      <rPr>
        <sz val="10"/>
        <rFont val="Times New Roman"/>
        <family val="1"/>
      </rPr>
      <t>(12</t>
    </r>
    <r>
      <rPr>
        <sz val="10"/>
        <rFont val="等线"/>
        <family val="0"/>
      </rPr>
      <t>端口激活</t>
    </r>
    <r>
      <rPr>
        <sz val="10"/>
        <rFont val="Times New Roman"/>
        <family val="1"/>
      </rPr>
      <t>,</t>
    </r>
    <r>
      <rPr>
        <sz val="10"/>
        <rFont val="等线"/>
        <family val="0"/>
      </rPr>
      <t>含</t>
    </r>
    <r>
      <rPr>
        <sz val="10"/>
        <rFont val="Times New Roman"/>
        <family val="1"/>
      </rPr>
      <t>12*16Gb</t>
    </r>
    <r>
      <rPr>
        <sz val="10"/>
        <rFont val="等线"/>
        <family val="0"/>
      </rPr>
      <t>多模</t>
    </r>
    <r>
      <rPr>
        <sz val="10"/>
        <rFont val="Times New Roman"/>
        <family val="1"/>
      </rPr>
      <t>SFP)-</t>
    </r>
    <r>
      <rPr>
        <sz val="10"/>
        <rFont val="等线"/>
        <family val="0"/>
      </rPr>
      <t>双电源</t>
    </r>
    <r>
      <rPr>
        <sz val="10"/>
        <rFont val="Times New Roman"/>
        <family val="1"/>
      </rPr>
      <t>(</t>
    </r>
    <r>
      <rPr>
        <sz val="10"/>
        <rFont val="等线"/>
        <family val="0"/>
      </rPr>
      <t>交流</t>
    </r>
    <r>
      <rPr>
        <sz val="10"/>
        <rFont val="Times New Roman"/>
        <family val="1"/>
      </rPr>
      <t>)</t>
    </r>
  </si>
  <si>
    <r>
      <t>FusionSphere</t>
    </r>
    <r>
      <rPr>
        <sz val="10"/>
        <rFont val="等线"/>
        <family val="0"/>
      </rPr>
      <t>虚拟化套件高级版许可</t>
    </r>
    <r>
      <rPr>
        <sz val="10"/>
        <rFont val="Times New Roman"/>
        <family val="1"/>
      </rPr>
      <t>-</t>
    </r>
    <r>
      <rPr>
        <sz val="10"/>
        <rFont val="等线"/>
        <family val="0"/>
      </rPr>
      <t>每</t>
    </r>
    <r>
      <rPr>
        <sz val="10"/>
        <rFont val="Times New Roman"/>
        <family val="1"/>
      </rPr>
      <t>CPU</t>
    </r>
  </si>
  <si>
    <r>
      <t>FusionSphere</t>
    </r>
    <r>
      <rPr>
        <sz val="10"/>
        <rFont val="等线"/>
        <family val="0"/>
      </rPr>
      <t>虚拟化套件高级版</t>
    </r>
    <r>
      <rPr>
        <sz val="10"/>
        <rFont val="Times New Roman"/>
        <family val="1"/>
      </rPr>
      <t>-3</t>
    </r>
    <r>
      <rPr>
        <sz val="10"/>
        <rFont val="等线"/>
        <family val="0"/>
      </rPr>
      <t>年软件订阅与保障年费</t>
    </r>
    <r>
      <rPr>
        <sz val="10"/>
        <rFont val="Times New Roman"/>
        <family val="1"/>
      </rPr>
      <t>-</t>
    </r>
    <r>
      <rPr>
        <sz val="10"/>
        <rFont val="等线"/>
        <family val="0"/>
      </rPr>
      <t>每</t>
    </r>
    <r>
      <rPr>
        <sz val="10"/>
        <rFont val="Times New Roman"/>
        <family val="1"/>
      </rPr>
      <t xml:space="preserve">CPU </t>
    </r>
  </si>
  <si>
    <r>
      <t>FusionSphere</t>
    </r>
    <r>
      <rPr>
        <sz val="10"/>
        <rFont val="等线"/>
        <family val="0"/>
      </rPr>
      <t>虚拟化套件高级版</t>
    </r>
    <r>
      <rPr>
        <sz val="10"/>
        <rFont val="Times New Roman"/>
        <family val="1"/>
      </rPr>
      <t>-3</t>
    </r>
    <r>
      <rPr>
        <sz val="10"/>
        <rFont val="等线"/>
        <family val="0"/>
      </rPr>
      <t>年软件订阅与保障年费</t>
    </r>
    <r>
      <rPr>
        <sz val="10"/>
        <rFont val="Times New Roman"/>
        <family val="1"/>
      </rPr>
      <t>-</t>
    </r>
    <r>
      <rPr>
        <sz val="10"/>
        <rFont val="等线"/>
        <family val="0"/>
      </rPr>
      <t>每</t>
    </r>
    <r>
      <rPr>
        <sz val="10"/>
        <rFont val="Times New Roman"/>
        <family val="1"/>
      </rPr>
      <t>CPU</t>
    </r>
  </si>
  <si>
    <t>其他设备</t>
  </si>
  <si>
    <t>总计</t>
  </si>
  <si>
    <t>项目名称：安定医院信息系统硬件升级改造及影像系统建设项目政采协议供货厂商遴选</t>
  </si>
  <si>
    <t>单价金额
（万元）</t>
  </si>
  <si>
    <t>合计金额
（万元）</t>
  </si>
  <si>
    <r>
      <t>CPU</t>
    </r>
    <r>
      <rPr>
        <sz val="10"/>
        <rFont val="宋体"/>
        <family val="0"/>
      </rPr>
      <t>型号</t>
    </r>
    <r>
      <rPr>
        <sz val="10"/>
        <rFont val="Times New Roman"/>
        <family val="1"/>
      </rPr>
      <t xml:space="preserve"> i5-6500 </t>
    </r>
    <r>
      <rPr>
        <sz val="10"/>
        <rFont val="宋体"/>
        <family val="0"/>
      </rPr>
      <t>，</t>
    </r>
    <r>
      <rPr>
        <sz val="10"/>
        <rFont val="Times New Roman"/>
        <family val="1"/>
      </rPr>
      <t>CPU</t>
    </r>
    <r>
      <rPr>
        <sz val="10"/>
        <rFont val="宋体"/>
        <family val="0"/>
      </rPr>
      <t>主频</t>
    </r>
    <r>
      <rPr>
        <sz val="10"/>
        <rFont val="Times New Roman"/>
        <family val="1"/>
      </rPr>
      <t xml:space="preserve"> 3.2</t>
    </r>
    <r>
      <rPr>
        <sz val="10"/>
        <rFont val="宋体"/>
        <family val="0"/>
      </rPr>
      <t>，内存容量</t>
    </r>
    <r>
      <rPr>
        <sz val="10"/>
        <rFont val="Times New Roman"/>
        <family val="1"/>
      </rPr>
      <t xml:space="preserve"> 4GB</t>
    </r>
    <r>
      <rPr>
        <sz val="10"/>
        <rFont val="宋体"/>
        <family val="0"/>
      </rPr>
      <t>，硬盘容量</t>
    </r>
    <r>
      <rPr>
        <sz val="10"/>
        <rFont val="Times New Roman"/>
        <family val="1"/>
      </rPr>
      <t xml:space="preserve"> 1T</t>
    </r>
    <r>
      <rPr>
        <sz val="10"/>
        <rFont val="宋体"/>
        <family val="0"/>
      </rPr>
      <t>，主板芯片组</t>
    </r>
    <r>
      <rPr>
        <sz val="10"/>
        <rFont val="Times New Roman"/>
        <family val="1"/>
      </rPr>
      <t xml:space="preserve"> B250</t>
    </r>
    <r>
      <rPr>
        <sz val="10"/>
        <rFont val="宋体"/>
        <family val="0"/>
      </rPr>
      <t>，显卡类型</t>
    </r>
    <r>
      <rPr>
        <sz val="10"/>
        <rFont val="Times New Roman"/>
        <family val="1"/>
      </rPr>
      <t xml:space="preserve"> </t>
    </r>
    <r>
      <rPr>
        <sz val="10"/>
        <rFont val="宋体"/>
        <family val="0"/>
      </rPr>
      <t>独立显卡，显存容量</t>
    </r>
    <r>
      <rPr>
        <sz val="10"/>
        <rFont val="Times New Roman"/>
        <family val="1"/>
      </rPr>
      <t xml:space="preserve"> 1G</t>
    </r>
    <r>
      <rPr>
        <sz val="10"/>
        <rFont val="宋体"/>
        <family val="0"/>
      </rPr>
      <t>，光驱类型</t>
    </r>
    <r>
      <rPr>
        <sz val="10"/>
        <rFont val="Times New Roman"/>
        <family val="1"/>
      </rPr>
      <t xml:space="preserve"> DVD</t>
    </r>
    <r>
      <rPr>
        <sz val="10"/>
        <rFont val="宋体"/>
        <family val="0"/>
      </rPr>
      <t>刻录，显示设备类型</t>
    </r>
    <r>
      <rPr>
        <sz val="10"/>
        <rFont val="Times New Roman"/>
        <family val="1"/>
      </rPr>
      <t xml:space="preserve"> LED</t>
    </r>
    <r>
      <rPr>
        <sz val="10"/>
        <rFont val="宋体"/>
        <family val="0"/>
      </rPr>
      <t>液晶，显示设备尺寸</t>
    </r>
    <r>
      <rPr>
        <sz val="10"/>
        <rFont val="Times New Roman"/>
        <family val="1"/>
      </rPr>
      <t xml:space="preserve"> 19</t>
    </r>
    <r>
      <rPr>
        <sz val="10"/>
        <rFont val="宋体"/>
        <family val="0"/>
      </rPr>
      <t>英寸
操作系统</t>
    </r>
    <r>
      <rPr>
        <sz val="10"/>
        <rFont val="Times New Roman"/>
        <family val="1"/>
      </rPr>
      <t xml:space="preserve"> WINDOWS 7 PRO 64BIT </t>
    </r>
    <r>
      <rPr>
        <sz val="10"/>
        <rFont val="宋体"/>
        <family val="0"/>
      </rPr>
      <t>，显卡型号</t>
    </r>
    <r>
      <rPr>
        <sz val="10"/>
        <rFont val="Times New Roman"/>
        <family val="1"/>
      </rPr>
      <t xml:space="preserve"> GT730</t>
    </r>
    <r>
      <rPr>
        <sz val="10"/>
        <rFont val="宋体"/>
        <family val="0"/>
      </rPr>
      <t>，硬盘类型</t>
    </r>
    <r>
      <rPr>
        <sz val="10"/>
        <rFont val="Times New Roman"/>
        <family val="1"/>
      </rPr>
      <t xml:space="preserve"> SATA</t>
    </r>
    <r>
      <rPr>
        <sz val="10"/>
        <rFont val="宋体"/>
        <family val="0"/>
      </rPr>
      <t>，硬盘转速</t>
    </r>
    <r>
      <rPr>
        <sz val="10"/>
        <rFont val="Times New Roman"/>
        <family val="1"/>
      </rPr>
      <t>7200</t>
    </r>
    <r>
      <rPr>
        <sz val="10"/>
        <rFont val="宋体"/>
        <family val="0"/>
      </rPr>
      <t>转</t>
    </r>
    <r>
      <rPr>
        <sz val="10"/>
        <rFont val="Times New Roman"/>
        <family val="1"/>
      </rPr>
      <t>/</t>
    </r>
    <r>
      <rPr>
        <sz val="10"/>
        <rFont val="宋体"/>
        <family val="0"/>
      </rPr>
      <t>分，内存型号</t>
    </r>
    <r>
      <rPr>
        <sz val="10"/>
        <rFont val="Times New Roman"/>
        <family val="1"/>
      </rPr>
      <t xml:space="preserve"> DDR4  
</t>
    </r>
    <r>
      <rPr>
        <sz val="10"/>
        <rFont val="宋体"/>
        <family val="0"/>
      </rPr>
      <t>显示设备尺寸比例</t>
    </r>
    <r>
      <rPr>
        <sz val="10"/>
        <rFont val="Times New Roman"/>
        <family val="1"/>
      </rPr>
      <t xml:space="preserve"> 16:9</t>
    </r>
    <r>
      <rPr>
        <sz val="10"/>
        <rFont val="宋体"/>
        <family val="0"/>
      </rPr>
      <t>，网卡</t>
    </r>
    <r>
      <rPr>
        <sz val="10"/>
        <rFont val="Times New Roman"/>
        <family val="1"/>
      </rPr>
      <t xml:space="preserve"> </t>
    </r>
    <r>
      <rPr>
        <sz val="10"/>
        <rFont val="宋体"/>
        <family val="0"/>
      </rPr>
      <t>集成网卡</t>
    </r>
    <r>
      <rPr>
        <sz val="10"/>
        <rFont val="Times New Roman"/>
        <family val="1"/>
      </rPr>
      <t xml:space="preserve">  
</t>
    </r>
    <r>
      <rPr>
        <sz val="10"/>
        <rFont val="宋体"/>
        <family val="0"/>
      </rPr>
      <t>鼠标</t>
    </r>
    <r>
      <rPr>
        <sz val="10"/>
        <rFont val="Times New Roman"/>
        <family val="1"/>
      </rPr>
      <t>/</t>
    </r>
    <r>
      <rPr>
        <sz val="10"/>
        <rFont val="宋体"/>
        <family val="0"/>
      </rPr>
      <t>键盘</t>
    </r>
    <r>
      <rPr>
        <sz val="10"/>
        <rFont val="Times New Roman"/>
        <family val="1"/>
      </rPr>
      <t xml:space="preserve"> </t>
    </r>
    <r>
      <rPr>
        <sz val="10"/>
        <rFont val="宋体"/>
        <family val="0"/>
      </rPr>
      <t>新</t>
    </r>
    <r>
      <rPr>
        <sz val="10"/>
        <rFont val="Times New Roman"/>
        <family val="1"/>
      </rPr>
      <t>PS2</t>
    </r>
    <r>
      <rPr>
        <sz val="10"/>
        <rFont val="宋体"/>
        <family val="0"/>
      </rPr>
      <t>防水键盘</t>
    </r>
    <r>
      <rPr>
        <sz val="10"/>
        <rFont val="Times New Roman"/>
        <family val="1"/>
      </rPr>
      <t xml:space="preserve">A/USB Calliope </t>
    </r>
    <r>
      <rPr>
        <sz val="10"/>
        <rFont val="宋体"/>
        <family val="0"/>
      </rPr>
      <t>黑色鼠标，</t>
    </r>
    <r>
      <rPr>
        <sz val="10"/>
        <rFont val="Times New Roman"/>
        <family val="1"/>
      </rPr>
      <t>USB</t>
    </r>
    <r>
      <rPr>
        <sz val="10"/>
        <rFont val="宋体"/>
        <family val="0"/>
      </rPr>
      <t>接口数量</t>
    </r>
    <r>
      <rPr>
        <sz val="10"/>
        <rFont val="Times New Roman"/>
        <family val="1"/>
      </rPr>
      <t xml:space="preserve"> 8  
</t>
    </r>
    <r>
      <rPr>
        <sz val="10"/>
        <rFont val="宋体"/>
        <family val="0"/>
      </rPr>
      <t>机箱类型</t>
    </r>
    <r>
      <rPr>
        <sz val="10"/>
        <rFont val="Times New Roman"/>
        <family val="1"/>
      </rPr>
      <t xml:space="preserve"> </t>
    </r>
    <r>
      <rPr>
        <sz val="10"/>
        <rFont val="宋体"/>
        <family val="0"/>
      </rPr>
      <t>立卧式</t>
    </r>
    <r>
      <rPr>
        <sz val="10"/>
        <rFont val="Times New Roman"/>
        <family val="1"/>
      </rPr>
      <t>-</t>
    </r>
    <r>
      <rPr>
        <sz val="10"/>
        <rFont val="宋体"/>
        <family val="0"/>
      </rPr>
      <t>顶置提手</t>
    </r>
    <r>
      <rPr>
        <sz val="10"/>
        <rFont val="Times New Roman"/>
        <family val="1"/>
      </rPr>
      <t xml:space="preserve">18L  
</t>
    </r>
    <r>
      <rPr>
        <sz val="10"/>
        <rFont val="宋体"/>
        <family val="0"/>
      </rPr>
      <t>尺寸</t>
    </r>
    <r>
      <rPr>
        <sz val="10"/>
        <rFont val="Times New Roman"/>
        <family val="1"/>
      </rPr>
      <t xml:space="preserve"> 321×165×410  mm
</t>
    </r>
    <r>
      <rPr>
        <sz val="10"/>
        <rFont val="宋体"/>
        <family val="0"/>
      </rPr>
      <t>随机配件</t>
    </r>
    <r>
      <rPr>
        <sz val="10"/>
        <rFont val="Times New Roman"/>
        <family val="1"/>
      </rPr>
      <t xml:space="preserve"> </t>
    </r>
    <r>
      <rPr>
        <sz val="10"/>
        <rFont val="宋体"/>
        <family val="0"/>
      </rPr>
      <t>联想远程管理平台，其它特性</t>
    </r>
    <r>
      <rPr>
        <sz val="10"/>
        <rFont val="Times New Roman"/>
        <family val="1"/>
      </rPr>
      <t xml:space="preserve"> </t>
    </r>
    <r>
      <rPr>
        <sz val="10"/>
        <rFont val="宋体"/>
        <family val="0"/>
      </rPr>
      <t>电源</t>
    </r>
    <r>
      <rPr>
        <sz val="10"/>
        <rFont val="Times New Roman"/>
        <family val="1"/>
      </rPr>
      <t xml:space="preserve">180w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</si>
</sst>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Red]\(0.000000\)"/>
    <numFmt numFmtId="177" formatCode="0_);[Red]\(0\)"/>
  </numFmts>
  <fonts count="52">
    <font>
      <sz val="11"/>
      <color theme="1"/>
      <name val="Calibri"/>
      <family val="0"/>
    </font>
    <font>
      <sz val="11"/>
      <color indexed="8"/>
      <name val="等线"/>
      <family val="0"/>
    </font>
    <font>
      <sz val="12"/>
      <name val="宋体"/>
      <family val="0"/>
    </font>
    <font>
      <sz val="9"/>
      <name val="等线"/>
      <family val="0"/>
    </font>
    <font>
      <sz val="9"/>
      <color indexed="8"/>
      <name val="宋体"/>
      <family val="0"/>
    </font>
    <font>
      <b/>
      <sz val="22"/>
      <name val="宋体"/>
      <family val="0"/>
    </font>
    <font>
      <sz val="9"/>
      <name val="宋体"/>
      <family val="0"/>
    </font>
    <font>
      <b/>
      <sz val="22"/>
      <name val="Times New Roman"/>
      <family val="1"/>
    </font>
    <font>
      <b/>
      <sz val="11"/>
      <name val="宋体"/>
      <family val="0"/>
    </font>
    <font>
      <sz val="10"/>
      <name val="等线"/>
      <family val="0"/>
    </font>
    <font>
      <sz val="10"/>
      <name val="Times New Roman"/>
      <family val="1"/>
    </font>
    <font>
      <sz val="10"/>
      <name val="宋体"/>
      <family val="0"/>
    </font>
    <font>
      <sz val="10"/>
      <color indexed="8"/>
      <name val="等线"/>
      <family val="0"/>
    </font>
    <font>
      <b/>
      <sz val="9"/>
      <color indexed="8"/>
      <name val="宋体"/>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u val="single"/>
      <sz val="11"/>
      <color indexed="30"/>
      <name val="等线"/>
      <family val="0"/>
    </font>
    <font>
      <u val="single"/>
      <sz val="11"/>
      <color indexed="25"/>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等线"/>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等线"/>
      <family val="0"/>
    </font>
    <font>
      <sz val="10"/>
      <color theme="1"/>
      <name val="Calibri"/>
      <family val="0"/>
    </font>
    <font>
      <b/>
      <sz val="9"/>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4" fillId="0" borderId="0">
      <alignment/>
      <protection/>
    </xf>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2" fillId="0" borderId="0">
      <alignment vertical="center"/>
      <protection/>
    </xf>
    <xf numFmtId="0" fontId="2"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2" fillId="0" borderId="0">
      <alignment/>
      <protection/>
    </xf>
    <xf numFmtId="0" fontId="49" fillId="0" borderId="0" applyNumberFormat="0" applyFill="0" applyBorder="0" applyAlignment="0" applyProtection="0"/>
    <xf numFmtId="0" fontId="0" fillId="32" borderId="9" applyNumberFormat="0" applyFont="0" applyAlignment="0" applyProtection="0"/>
  </cellStyleXfs>
  <cellXfs count="24">
    <xf numFmtId="0" fontId="0" fillId="0" borderId="0" xfId="0" applyFont="1" applyAlignment="1">
      <alignment vertical="center"/>
    </xf>
    <xf numFmtId="0" fontId="50" fillId="0" borderId="0" xfId="0" applyFont="1" applyAlignment="1">
      <alignment vertical="center" wrapText="1"/>
    </xf>
    <xf numFmtId="0" fontId="51" fillId="0" borderId="10" xfId="0" applyFont="1" applyBorder="1" applyAlignment="1">
      <alignment horizontal="center" vertical="center" wrapText="1"/>
    </xf>
    <xf numFmtId="176" fontId="0" fillId="0" borderId="0" xfId="0" applyNumberFormat="1" applyAlignment="1">
      <alignment vertical="center"/>
    </xf>
    <xf numFmtId="176" fontId="10" fillId="0" borderId="10" xfId="0" applyNumberFormat="1" applyFont="1" applyFill="1" applyBorder="1" applyAlignment="1">
      <alignment vertical="center" wrapText="1"/>
    </xf>
    <xf numFmtId="0" fontId="8" fillId="0" borderId="10" xfId="64" applyFont="1" applyFill="1" applyBorder="1" applyAlignment="1">
      <alignment horizontal="center" vertical="center" wrapText="1"/>
      <protection/>
    </xf>
    <xf numFmtId="0" fontId="8" fillId="0" borderId="10" xfId="42" applyNumberFormat="1" applyFont="1" applyFill="1" applyBorder="1" applyAlignment="1">
      <alignment horizontal="center" vertical="center"/>
      <protection/>
    </xf>
    <xf numFmtId="0" fontId="8" fillId="0" borderId="10" xfId="42" applyNumberFormat="1" applyFont="1" applyFill="1" applyBorder="1" applyAlignment="1">
      <alignment horizontal="left" vertical="center" wrapText="1"/>
      <protection/>
    </xf>
    <xf numFmtId="0" fontId="8" fillId="0" borderId="10" xfId="0" applyNumberFormat="1" applyFont="1" applyFill="1" applyBorder="1" applyAlignment="1">
      <alignment horizontal="center" vertical="center"/>
    </xf>
    <xf numFmtId="0" fontId="8" fillId="0" borderId="10" xfId="64" applyFont="1" applyFill="1" applyBorder="1" applyAlignment="1">
      <alignment vertical="center" wrapText="1"/>
      <protection/>
    </xf>
    <xf numFmtId="176" fontId="8" fillId="0" borderId="10" xfId="0" applyNumberFormat="1" applyFont="1" applyFill="1" applyBorder="1" applyAlignment="1">
      <alignment horizontal="right" vertical="center" wrapText="1"/>
    </xf>
    <xf numFmtId="176" fontId="8" fillId="0" borderId="10" xfId="64" applyNumberFormat="1" applyFont="1" applyFill="1" applyBorder="1" applyAlignment="1">
      <alignment vertical="center" wrapText="1"/>
      <protection/>
    </xf>
    <xf numFmtId="177" fontId="10" fillId="0" borderId="10" xfId="0" applyNumberFormat="1" applyFont="1" applyFill="1" applyBorder="1" applyAlignment="1">
      <alignment vertical="center" wrapText="1"/>
    </xf>
    <xf numFmtId="0" fontId="5" fillId="0" borderId="0" xfId="42" applyNumberFormat="1" applyFont="1" applyFill="1" applyBorder="1" applyAlignment="1">
      <alignment horizontal="center" vertical="center"/>
      <protection/>
    </xf>
    <xf numFmtId="0" fontId="7" fillId="0" borderId="0" xfId="42" applyNumberFormat="1" applyFont="1" applyFill="1" applyBorder="1" applyAlignment="1">
      <alignment horizontal="center" vertical="center"/>
      <protection/>
    </xf>
    <xf numFmtId="0" fontId="8" fillId="0" borderId="0" xfId="42" applyNumberFormat="1" applyFont="1" applyFill="1" applyBorder="1" applyAlignment="1">
      <alignment horizontal="left" vertical="center" wrapText="1"/>
      <protection/>
    </xf>
    <xf numFmtId="0" fontId="8" fillId="0" borderId="0" xfId="42" applyNumberFormat="1" applyFont="1" applyFill="1" applyBorder="1" applyAlignment="1">
      <alignment horizontal="left" vertical="center"/>
      <protection/>
    </xf>
    <xf numFmtId="0" fontId="51" fillId="0" borderId="0" xfId="0" applyFont="1" applyBorder="1" applyAlignment="1">
      <alignment horizontal="center" vertical="center" wrapText="1"/>
    </xf>
    <xf numFmtId="0" fontId="51" fillId="0" borderId="0" xfId="0" applyNumberFormat="1" applyFont="1" applyBorder="1" applyAlignment="1">
      <alignment horizontal="center" vertical="center" wrapText="1"/>
    </xf>
    <xf numFmtId="0" fontId="50" fillId="0" borderId="0" xfId="0" applyFont="1" applyBorder="1" applyAlignment="1">
      <alignment vertical="center" wrapText="1"/>
    </xf>
    <xf numFmtId="176" fontId="10" fillId="0" borderId="0" xfId="0" applyNumberFormat="1" applyFont="1" applyFill="1" applyBorder="1" applyAlignment="1">
      <alignment vertical="center" wrapText="1"/>
    </xf>
    <xf numFmtId="177" fontId="10" fillId="0" borderId="0"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50" fillId="0" borderId="0" xfId="0" applyNumberFormat="1" applyFont="1" applyBorder="1" applyAlignment="1">
      <alignmen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4"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
  <sheetViews>
    <sheetView zoomScalePageLayoutView="0" workbookViewId="0" topLeftCell="A1">
      <selection activeCell="D29" sqref="D29"/>
    </sheetView>
  </sheetViews>
  <sheetFormatPr defaultColWidth="9.140625" defaultRowHeight="15"/>
  <cols>
    <col min="1" max="1" width="14.8515625" style="0" customWidth="1"/>
    <col min="2" max="2" width="39.8515625" style="0" customWidth="1"/>
    <col min="3" max="3" width="30.421875" style="0" customWidth="1"/>
    <col min="4" max="4" width="60.421875" style="0" bestFit="1" customWidth="1"/>
    <col min="5" max="6" width="15.140625" style="0" bestFit="1" customWidth="1"/>
    <col min="7" max="7" width="19.28125" style="0" bestFit="1" customWidth="1"/>
    <col min="8" max="8" width="16.140625" style="0" bestFit="1" customWidth="1"/>
    <col min="9" max="9" width="19.421875" style="0" bestFit="1" customWidth="1"/>
  </cols>
  <sheetData>
    <row r="1" spans="1:3" ht="27">
      <c r="A1" s="13" t="s">
        <v>33</v>
      </c>
      <c r="B1" s="14"/>
      <c r="C1" s="14"/>
    </row>
    <row r="2" spans="1:3" ht="14.25" thickBot="1">
      <c r="A2" s="15" t="s">
        <v>120</v>
      </c>
      <c r="B2" s="16"/>
      <c r="C2" s="16"/>
    </row>
    <row r="3" spans="1:3" ht="14.25" thickBot="1">
      <c r="A3" s="6" t="s">
        <v>24</v>
      </c>
      <c r="B3" s="7" t="s">
        <v>25</v>
      </c>
      <c r="C3" s="8" t="s">
        <v>26</v>
      </c>
    </row>
    <row r="4" spans="1:3" ht="14.25" thickBot="1">
      <c r="A4" s="5" t="s">
        <v>27</v>
      </c>
      <c r="B4" s="9" t="s">
        <v>30</v>
      </c>
      <c r="C4" s="10">
        <f>'分包1-操作系统及数据库'!H6</f>
        <v>91.10730000000001</v>
      </c>
    </row>
    <row r="5" spans="1:3" ht="14.25" thickBot="1">
      <c r="A5" s="5" t="s">
        <v>28</v>
      </c>
      <c r="B5" s="9" t="s">
        <v>32</v>
      </c>
      <c r="C5" s="10">
        <f>'分包2-服务器、交换机、安全设备、虚拟化'!H53</f>
        <v>396.643034</v>
      </c>
    </row>
    <row r="6" spans="1:3" ht="14.25" thickBot="1">
      <c r="A6" s="5" t="s">
        <v>29</v>
      </c>
      <c r="B6" s="9" t="s">
        <v>118</v>
      </c>
      <c r="C6" s="10" t="e">
        <f>'分包3-其他设备'!#REF!</f>
        <v>#REF!</v>
      </c>
    </row>
    <row r="7" spans="1:3" ht="14.25" thickBot="1">
      <c r="A7" s="5" t="s">
        <v>119</v>
      </c>
      <c r="B7" s="9"/>
      <c r="C7" s="11" t="e">
        <f>SUM(C4:C6)</f>
        <v>#REF!</v>
      </c>
    </row>
    <row r="8" ht="13.5">
      <c r="C8" s="3"/>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sheetData>
  <sheetProtection/>
  <mergeCells count="2">
    <mergeCell ref="A1:C1"/>
    <mergeCell ref="A2: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C16" sqref="C16"/>
    </sheetView>
  </sheetViews>
  <sheetFormatPr defaultColWidth="41.28125" defaultRowHeight="15"/>
  <cols>
    <col min="1" max="1" width="8.00390625" style="0" bestFit="1" customWidth="1"/>
    <col min="2" max="2" width="4.7109375" style="0" bestFit="1" customWidth="1"/>
    <col min="3" max="3" width="30.28125" style="0" bestFit="1" customWidth="1"/>
    <col min="4" max="4" width="43.421875" style="0" bestFit="1" customWidth="1"/>
    <col min="5" max="5" width="4.7109375" style="0" bestFit="1" customWidth="1"/>
    <col min="6" max="8" width="8.28125" style="0" bestFit="1" customWidth="1"/>
    <col min="9" max="9" width="17.7109375" style="0" customWidth="1"/>
  </cols>
  <sheetData>
    <row r="1" spans="1:8" ht="34.5" thickBot="1">
      <c r="A1" s="2" t="s">
        <v>10</v>
      </c>
      <c r="B1" s="2" t="s">
        <v>11</v>
      </c>
      <c r="C1" s="2" t="s">
        <v>12</v>
      </c>
      <c r="D1" s="2" t="s">
        <v>13</v>
      </c>
      <c r="E1" s="2" t="s">
        <v>14</v>
      </c>
      <c r="F1" s="2" t="s">
        <v>55</v>
      </c>
      <c r="G1" s="2" t="s">
        <v>15</v>
      </c>
      <c r="H1" s="2" t="s">
        <v>31</v>
      </c>
    </row>
    <row r="2" spans="1:8" ht="64.5" thickBot="1">
      <c r="A2" s="4" t="s">
        <v>0</v>
      </c>
      <c r="B2" s="4" t="s">
        <v>1</v>
      </c>
      <c r="C2" s="4" t="s">
        <v>2</v>
      </c>
      <c r="D2" s="4" t="s">
        <v>3</v>
      </c>
      <c r="E2" s="4" t="s">
        <v>4</v>
      </c>
      <c r="F2" s="4">
        <v>0.63</v>
      </c>
      <c r="G2" s="4">
        <v>25</v>
      </c>
      <c r="H2" s="4">
        <f>G2*F2</f>
        <v>15.75</v>
      </c>
    </row>
    <row r="3" spans="1:8" ht="64.5" thickBot="1">
      <c r="A3" s="4" t="s">
        <v>5</v>
      </c>
      <c r="B3" s="4" t="s">
        <v>1</v>
      </c>
      <c r="C3" s="4" t="s">
        <v>6</v>
      </c>
      <c r="D3" s="4" t="s">
        <v>7</v>
      </c>
      <c r="E3" s="4" t="s">
        <v>4</v>
      </c>
      <c r="F3" s="4">
        <v>17.2435</v>
      </c>
      <c r="G3" s="4">
        <v>4</v>
      </c>
      <c r="H3" s="4">
        <f>G3*F3</f>
        <v>68.974</v>
      </c>
    </row>
    <row r="4" spans="1:8" ht="64.5" thickBot="1">
      <c r="A4" s="4" t="s">
        <v>0</v>
      </c>
      <c r="B4" s="4" t="s">
        <v>1</v>
      </c>
      <c r="C4" s="4" t="s">
        <v>2</v>
      </c>
      <c r="D4" s="4" t="s">
        <v>3</v>
      </c>
      <c r="E4" s="4" t="s">
        <v>4</v>
      </c>
      <c r="F4" s="4">
        <v>0.63</v>
      </c>
      <c r="G4" s="4">
        <v>3</v>
      </c>
      <c r="H4" s="4">
        <f>G4*F4</f>
        <v>1.8900000000000001</v>
      </c>
    </row>
    <row r="5" spans="1:8" ht="14.25" thickBot="1">
      <c r="A5" s="4" t="s">
        <v>5</v>
      </c>
      <c r="B5" s="4" t="s">
        <v>1</v>
      </c>
      <c r="C5" s="4" t="s">
        <v>8</v>
      </c>
      <c r="D5" s="4" t="s">
        <v>9</v>
      </c>
      <c r="E5" s="4" t="s">
        <v>4</v>
      </c>
      <c r="F5" s="4">
        <v>4.4933</v>
      </c>
      <c r="G5" s="4">
        <v>1</v>
      </c>
      <c r="H5" s="4">
        <f>G5*F5</f>
        <v>4.4933</v>
      </c>
    </row>
    <row r="6" spans="1:8" ht="14.25" thickBot="1">
      <c r="A6" s="4"/>
      <c r="B6" s="4"/>
      <c r="C6" s="4"/>
      <c r="D6" s="4"/>
      <c r="E6" s="4"/>
      <c r="F6" s="4"/>
      <c r="G6" s="4" t="s">
        <v>23</v>
      </c>
      <c r="H6" s="4">
        <f>SUM(H2:H5)</f>
        <v>91.10730000000001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3"/>
  <sheetViews>
    <sheetView zoomScalePageLayoutView="0" workbookViewId="0" topLeftCell="A40">
      <selection activeCell="D9" sqref="D9"/>
    </sheetView>
  </sheetViews>
  <sheetFormatPr defaultColWidth="33.8515625" defaultRowHeight="15"/>
  <cols>
    <col min="1" max="1" width="5.28125" style="1" bestFit="1" customWidth="1"/>
    <col min="2" max="2" width="8.00390625" style="1" bestFit="1" customWidth="1"/>
    <col min="3" max="3" width="32.00390625" style="1" bestFit="1" customWidth="1"/>
    <col min="4" max="4" width="41.28125" style="1" bestFit="1" customWidth="1"/>
    <col min="5" max="5" width="13.00390625" style="1" bestFit="1" customWidth="1"/>
    <col min="6" max="6" width="11.421875" style="1" bestFit="1" customWidth="1"/>
    <col min="7" max="7" width="8.28125" style="1" bestFit="1" customWidth="1"/>
    <col min="8" max="8" width="11.421875" style="1" bestFit="1" customWidth="1"/>
    <col min="9" max="16384" width="33.8515625" style="1" customWidth="1"/>
  </cols>
  <sheetData>
    <row r="1" spans="1:8" ht="23.25" thickBot="1">
      <c r="A1" s="2" t="s">
        <v>10</v>
      </c>
      <c r="B1" s="2" t="s">
        <v>11</v>
      </c>
      <c r="C1" s="2" t="s">
        <v>12</v>
      </c>
      <c r="D1" s="2" t="s">
        <v>13</v>
      </c>
      <c r="E1" s="2" t="s">
        <v>14</v>
      </c>
      <c r="F1" s="2" t="s">
        <v>55</v>
      </c>
      <c r="G1" s="2" t="s">
        <v>15</v>
      </c>
      <c r="H1" s="2" t="s">
        <v>31</v>
      </c>
    </row>
    <row r="2" spans="1:8" ht="36.75" thickBot="1">
      <c r="A2" s="4" t="s">
        <v>57</v>
      </c>
      <c r="B2" s="4" t="s">
        <v>58</v>
      </c>
      <c r="C2" s="4" t="s">
        <v>16</v>
      </c>
      <c r="D2" s="4" t="s">
        <v>87</v>
      </c>
      <c r="E2" s="12">
        <v>1820505</v>
      </c>
      <c r="F2" s="4">
        <f>H2/G2</f>
        <v>16.64</v>
      </c>
      <c r="G2" s="4">
        <v>1</v>
      </c>
      <c r="H2" s="4">
        <v>16.64</v>
      </c>
    </row>
    <row r="3" spans="1:8" ht="125.25" thickBot="1">
      <c r="A3" s="4" t="s">
        <v>59</v>
      </c>
      <c r="B3" s="4" t="s">
        <v>56</v>
      </c>
      <c r="C3" s="4" t="s">
        <v>60</v>
      </c>
      <c r="D3" s="4" t="s">
        <v>88</v>
      </c>
      <c r="E3" s="12" t="s">
        <v>61</v>
      </c>
      <c r="F3" s="4">
        <f aca="true" t="shared" si="0" ref="F3:F52">H3/G3</f>
        <v>52.4178</v>
      </c>
      <c r="G3" s="4">
        <v>2</v>
      </c>
      <c r="H3" s="4">
        <v>104.8356</v>
      </c>
    </row>
    <row r="4" spans="1:8" ht="36.75" thickBot="1">
      <c r="A4" s="4" t="s">
        <v>62</v>
      </c>
      <c r="B4" s="4" t="s">
        <v>56</v>
      </c>
      <c r="C4" s="4" t="s">
        <v>17</v>
      </c>
      <c r="D4" s="4" t="s">
        <v>89</v>
      </c>
      <c r="E4" s="12" t="s">
        <v>61</v>
      </c>
      <c r="F4" s="4">
        <f t="shared" si="0"/>
        <v>0.1309</v>
      </c>
      <c r="G4" s="4">
        <v>72</v>
      </c>
      <c r="H4" s="4">
        <v>9.4248</v>
      </c>
    </row>
    <row r="5" spans="1:8" ht="36.75" thickBot="1">
      <c r="A5" s="4" t="s">
        <v>63</v>
      </c>
      <c r="B5" s="4" t="s">
        <v>56</v>
      </c>
      <c r="C5" s="4" t="s">
        <v>90</v>
      </c>
      <c r="D5" s="4" t="s">
        <v>90</v>
      </c>
      <c r="E5" s="12">
        <v>12118821</v>
      </c>
      <c r="F5" s="4">
        <f t="shared" si="0"/>
        <v>0.2236</v>
      </c>
      <c r="G5" s="4">
        <v>24</v>
      </c>
      <c r="H5" s="4">
        <v>5.3664</v>
      </c>
    </row>
    <row r="6" spans="1:8" ht="13.5" thickBot="1">
      <c r="A6" s="4" t="s">
        <v>64</v>
      </c>
      <c r="B6" s="4" t="s">
        <v>56</v>
      </c>
      <c r="C6" s="4" t="s">
        <v>91</v>
      </c>
      <c r="D6" s="4" t="s">
        <v>92</v>
      </c>
      <c r="E6" s="12" t="s">
        <v>61</v>
      </c>
      <c r="F6" s="4">
        <f t="shared" si="0"/>
        <v>6.3573</v>
      </c>
      <c r="G6" s="4">
        <v>2</v>
      </c>
      <c r="H6" s="4">
        <v>12.7146</v>
      </c>
    </row>
    <row r="7" spans="1:8" ht="112.5" thickBot="1">
      <c r="A7" s="4" t="s">
        <v>65</v>
      </c>
      <c r="B7" s="4" t="s">
        <v>56</v>
      </c>
      <c r="C7" s="4" t="s">
        <v>18</v>
      </c>
      <c r="D7" s="4" t="s">
        <v>93</v>
      </c>
      <c r="E7" s="12" t="s">
        <v>61</v>
      </c>
      <c r="F7" s="4">
        <f t="shared" si="0"/>
        <v>1.9646000000000001</v>
      </c>
      <c r="G7" s="4">
        <v>7</v>
      </c>
      <c r="H7" s="4">
        <v>13.7522</v>
      </c>
    </row>
    <row r="8" spans="1:8" ht="84.75" thickBot="1">
      <c r="A8" s="4" t="s">
        <v>66</v>
      </c>
      <c r="B8" s="4" t="s">
        <v>56</v>
      </c>
      <c r="C8" s="4" t="s">
        <v>17</v>
      </c>
      <c r="D8" s="4" t="s">
        <v>89</v>
      </c>
      <c r="E8" s="12" t="s">
        <v>61</v>
      </c>
      <c r="F8" s="4">
        <f t="shared" si="0"/>
        <v>0.1309</v>
      </c>
      <c r="G8" s="4">
        <v>14</v>
      </c>
      <c r="H8" s="4">
        <v>1.8326</v>
      </c>
    </row>
    <row r="9" spans="1:8" ht="48.75" thickBot="1">
      <c r="A9" s="4" t="s">
        <v>67</v>
      </c>
      <c r="B9" s="4" t="s">
        <v>56</v>
      </c>
      <c r="C9" s="4" t="s">
        <v>94</v>
      </c>
      <c r="D9" s="4" t="s">
        <v>95</v>
      </c>
      <c r="E9" s="12">
        <v>1823762</v>
      </c>
      <c r="F9" s="4">
        <f t="shared" si="0"/>
        <v>1.95021</v>
      </c>
      <c r="G9" s="4">
        <v>2</v>
      </c>
      <c r="H9" s="4">
        <v>3.90042</v>
      </c>
    </row>
    <row r="10" spans="1:8" ht="26.25" thickBot="1">
      <c r="A10" s="4"/>
      <c r="B10" s="4"/>
      <c r="C10" s="4" t="s">
        <v>96</v>
      </c>
      <c r="D10" s="4" t="s">
        <v>97</v>
      </c>
      <c r="E10" s="12">
        <v>12120459</v>
      </c>
      <c r="F10" s="4">
        <f t="shared" si="0"/>
        <v>0.88704</v>
      </c>
      <c r="G10" s="4">
        <v>4</v>
      </c>
      <c r="H10" s="4">
        <v>3.54816</v>
      </c>
    </row>
    <row r="11" spans="1:8" ht="26.25" thickBot="1">
      <c r="A11" s="4"/>
      <c r="B11" s="4"/>
      <c r="C11" s="4" t="s">
        <v>68</v>
      </c>
      <c r="D11" s="4" t="s">
        <v>98</v>
      </c>
      <c r="E11" s="12">
        <v>12101971</v>
      </c>
      <c r="F11" s="4">
        <f t="shared" si="0"/>
        <v>0.9658</v>
      </c>
      <c r="G11" s="4">
        <v>8</v>
      </c>
      <c r="H11" s="4">
        <v>7.7264</v>
      </c>
    </row>
    <row r="12" spans="1:8" ht="26.25" thickBot="1">
      <c r="A12" s="4"/>
      <c r="B12" s="4"/>
      <c r="C12" s="4" t="s">
        <v>99</v>
      </c>
      <c r="D12" s="4" t="s">
        <v>99</v>
      </c>
      <c r="E12" s="12">
        <v>12106152</v>
      </c>
      <c r="F12" s="4">
        <f t="shared" si="0"/>
        <v>0.418152</v>
      </c>
      <c r="G12" s="4">
        <v>6</v>
      </c>
      <c r="H12" s="4">
        <v>2.508912</v>
      </c>
    </row>
    <row r="13" spans="1:8" ht="26.25" thickBot="1">
      <c r="A13" s="4"/>
      <c r="B13" s="4"/>
      <c r="C13" s="4" t="s">
        <v>19</v>
      </c>
      <c r="D13" s="4" t="s">
        <v>100</v>
      </c>
      <c r="E13" s="12">
        <v>12101967</v>
      </c>
      <c r="F13" s="4">
        <f t="shared" si="0"/>
        <v>0.59</v>
      </c>
      <c r="G13" s="4">
        <v>2</v>
      </c>
      <c r="H13" s="4">
        <v>1.18</v>
      </c>
    </row>
    <row r="14" spans="1:8" ht="26.25" thickBot="1">
      <c r="A14" s="4"/>
      <c r="B14" s="4"/>
      <c r="C14" s="4" t="s">
        <v>101</v>
      </c>
      <c r="D14" s="4" t="s">
        <v>102</v>
      </c>
      <c r="E14" s="12">
        <v>12102010</v>
      </c>
      <c r="F14" s="4">
        <f t="shared" si="0"/>
        <v>0.574107</v>
      </c>
      <c r="G14" s="4">
        <v>4</v>
      </c>
      <c r="H14" s="4">
        <v>2.296428</v>
      </c>
    </row>
    <row r="15" spans="1:8" ht="36.75" thickBot="1">
      <c r="A15" s="4" t="s">
        <v>69</v>
      </c>
      <c r="B15" s="4" t="s">
        <v>56</v>
      </c>
      <c r="C15" s="4" t="s">
        <v>94</v>
      </c>
      <c r="D15" s="4" t="s">
        <v>95</v>
      </c>
      <c r="E15" s="12">
        <v>1823762</v>
      </c>
      <c r="F15" s="4">
        <f t="shared" si="0"/>
        <v>1.95021</v>
      </c>
      <c r="G15" s="4">
        <v>3</v>
      </c>
      <c r="H15" s="4">
        <v>5.85063</v>
      </c>
    </row>
    <row r="16" spans="1:8" ht="26.25" thickBot="1">
      <c r="A16" s="4"/>
      <c r="B16" s="4"/>
      <c r="C16" s="4" t="s">
        <v>96</v>
      </c>
      <c r="D16" s="4" t="s">
        <v>97</v>
      </c>
      <c r="E16" s="12">
        <v>12120459</v>
      </c>
      <c r="F16" s="4">
        <f t="shared" si="0"/>
        <v>0.8870399999999999</v>
      </c>
      <c r="G16" s="4">
        <v>6</v>
      </c>
      <c r="H16" s="4">
        <v>5.32224</v>
      </c>
    </row>
    <row r="17" spans="1:8" ht="26.25" thickBot="1">
      <c r="A17" s="4"/>
      <c r="B17" s="4"/>
      <c r="C17" s="4" t="s">
        <v>68</v>
      </c>
      <c r="D17" s="4" t="s">
        <v>98</v>
      </c>
      <c r="E17" s="12">
        <v>12101971</v>
      </c>
      <c r="F17" s="4">
        <f t="shared" si="0"/>
        <v>0.9658000000000001</v>
      </c>
      <c r="G17" s="4">
        <v>6</v>
      </c>
      <c r="H17" s="4">
        <v>5.7948</v>
      </c>
    </row>
    <row r="18" spans="1:8" ht="26.25" thickBot="1">
      <c r="A18" s="4"/>
      <c r="B18" s="4"/>
      <c r="C18" s="4" t="s">
        <v>99</v>
      </c>
      <c r="D18" s="4" t="s">
        <v>99</v>
      </c>
      <c r="E18" s="12">
        <v>12106152</v>
      </c>
      <c r="F18" s="4">
        <f t="shared" si="0"/>
        <v>0.41815199999999997</v>
      </c>
      <c r="G18" s="4">
        <v>9</v>
      </c>
      <c r="H18" s="4">
        <v>3.763368</v>
      </c>
    </row>
    <row r="19" spans="1:8" ht="26.25" thickBot="1">
      <c r="A19" s="4"/>
      <c r="B19" s="4"/>
      <c r="C19" s="4" t="s">
        <v>19</v>
      </c>
      <c r="D19" s="4" t="s">
        <v>100</v>
      </c>
      <c r="E19" s="12">
        <v>12101967</v>
      </c>
      <c r="F19" s="4">
        <f t="shared" si="0"/>
        <v>0.59</v>
      </c>
      <c r="G19" s="4">
        <v>3</v>
      </c>
      <c r="H19" s="4">
        <v>1.77</v>
      </c>
    </row>
    <row r="20" spans="1:8" ht="26.25" thickBot="1">
      <c r="A20" s="4"/>
      <c r="B20" s="4"/>
      <c r="C20" s="4" t="s">
        <v>101</v>
      </c>
      <c r="D20" s="4" t="s">
        <v>102</v>
      </c>
      <c r="E20" s="12">
        <v>12102010</v>
      </c>
      <c r="F20" s="4">
        <f t="shared" si="0"/>
        <v>0.574107</v>
      </c>
      <c r="G20" s="4">
        <v>6</v>
      </c>
      <c r="H20" s="4">
        <v>3.444642</v>
      </c>
    </row>
    <row r="21" spans="1:8" ht="36.75" thickBot="1">
      <c r="A21" s="4" t="s">
        <v>70</v>
      </c>
      <c r="B21" s="4" t="s">
        <v>56</v>
      </c>
      <c r="C21" s="4" t="s">
        <v>103</v>
      </c>
      <c r="D21" s="4" t="s">
        <v>95</v>
      </c>
      <c r="E21" s="12">
        <v>1823977</v>
      </c>
      <c r="F21" s="4">
        <f t="shared" si="0"/>
        <v>2.25021</v>
      </c>
      <c r="G21" s="4">
        <v>1</v>
      </c>
      <c r="H21" s="4">
        <v>2.25021</v>
      </c>
    </row>
    <row r="22" spans="1:8" ht="26.25" thickBot="1">
      <c r="A22" s="4"/>
      <c r="B22" s="4"/>
      <c r="C22" s="4" t="s">
        <v>96</v>
      </c>
      <c r="D22" s="4" t="s">
        <v>97</v>
      </c>
      <c r="E22" s="12">
        <v>12120459</v>
      </c>
      <c r="F22" s="4">
        <f t="shared" si="0"/>
        <v>0.88704</v>
      </c>
      <c r="G22" s="4">
        <v>2</v>
      </c>
      <c r="H22" s="4">
        <v>1.77408</v>
      </c>
    </row>
    <row r="23" spans="1:8" ht="26.25" thickBot="1">
      <c r="A23" s="4"/>
      <c r="B23" s="4"/>
      <c r="C23" s="4" t="s">
        <v>68</v>
      </c>
      <c r="D23" s="4" t="s">
        <v>98</v>
      </c>
      <c r="E23" s="12">
        <v>12101971</v>
      </c>
      <c r="F23" s="4">
        <f t="shared" si="0"/>
        <v>0.9658</v>
      </c>
      <c r="G23" s="4">
        <v>4</v>
      </c>
      <c r="H23" s="4">
        <v>3.8632</v>
      </c>
    </row>
    <row r="24" spans="1:8" ht="26.25" thickBot="1">
      <c r="A24" s="4"/>
      <c r="B24" s="4"/>
      <c r="C24" s="4" t="s">
        <v>99</v>
      </c>
      <c r="D24" s="4" t="s">
        <v>99</v>
      </c>
      <c r="E24" s="12">
        <v>12106152</v>
      </c>
      <c r="F24" s="4">
        <f t="shared" si="0"/>
        <v>0.418152</v>
      </c>
      <c r="G24" s="4">
        <v>12</v>
      </c>
      <c r="H24" s="4">
        <v>5.017824</v>
      </c>
    </row>
    <row r="25" spans="1:8" ht="26.25" thickBot="1">
      <c r="A25" s="4"/>
      <c r="B25" s="4"/>
      <c r="C25" s="4" t="s">
        <v>19</v>
      </c>
      <c r="D25" s="4" t="s">
        <v>100</v>
      </c>
      <c r="E25" s="12">
        <v>12101967</v>
      </c>
      <c r="F25" s="4">
        <f t="shared" si="0"/>
        <v>0.59</v>
      </c>
      <c r="G25" s="4">
        <v>1</v>
      </c>
      <c r="H25" s="4">
        <v>0.59</v>
      </c>
    </row>
    <row r="26" spans="1:8" ht="36.75" thickBot="1">
      <c r="A26" s="4" t="s">
        <v>71</v>
      </c>
      <c r="B26" s="4" t="s">
        <v>56</v>
      </c>
      <c r="C26" s="4" t="s">
        <v>94</v>
      </c>
      <c r="D26" s="4" t="s">
        <v>95</v>
      </c>
      <c r="E26" s="12">
        <v>1823762</v>
      </c>
      <c r="F26" s="4">
        <f t="shared" si="0"/>
        <v>1.95021</v>
      </c>
      <c r="G26" s="4">
        <v>1</v>
      </c>
      <c r="H26" s="4">
        <v>1.95021</v>
      </c>
    </row>
    <row r="27" spans="1:8" ht="26.25" thickBot="1">
      <c r="A27" s="4"/>
      <c r="B27" s="4"/>
      <c r="C27" s="4" t="s">
        <v>96</v>
      </c>
      <c r="D27" s="4" t="s">
        <v>97</v>
      </c>
      <c r="E27" s="12">
        <v>12120459</v>
      </c>
      <c r="F27" s="4">
        <f t="shared" si="0"/>
        <v>0.88704</v>
      </c>
      <c r="G27" s="4">
        <v>2</v>
      </c>
      <c r="H27" s="4">
        <v>1.77408</v>
      </c>
    </row>
    <row r="28" spans="1:8" ht="26.25" thickBot="1">
      <c r="A28" s="4"/>
      <c r="B28" s="4"/>
      <c r="C28" s="4" t="s">
        <v>68</v>
      </c>
      <c r="D28" s="4" t="s">
        <v>98</v>
      </c>
      <c r="E28" s="12">
        <v>12101971</v>
      </c>
      <c r="F28" s="4">
        <f t="shared" si="0"/>
        <v>0.9658</v>
      </c>
      <c r="G28" s="4">
        <v>2</v>
      </c>
      <c r="H28" s="4">
        <v>1.9316</v>
      </c>
    </row>
    <row r="29" spans="1:8" ht="13.5" thickBot="1">
      <c r="A29" s="4"/>
      <c r="B29" s="4"/>
      <c r="C29" s="4" t="s">
        <v>104</v>
      </c>
      <c r="D29" s="4" t="s">
        <v>105</v>
      </c>
      <c r="E29" s="12">
        <v>12101993</v>
      </c>
      <c r="F29" s="4">
        <f t="shared" si="0"/>
        <v>0.512451</v>
      </c>
      <c r="G29" s="4">
        <v>4</v>
      </c>
      <c r="H29" s="4">
        <v>2.049804</v>
      </c>
    </row>
    <row r="30" spans="1:8" ht="26.25" thickBot="1">
      <c r="A30" s="4"/>
      <c r="B30" s="4"/>
      <c r="C30" s="4" t="s">
        <v>19</v>
      </c>
      <c r="D30" s="4" t="s">
        <v>100</v>
      </c>
      <c r="E30" s="12">
        <v>12101967</v>
      </c>
      <c r="F30" s="4">
        <f t="shared" si="0"/>
        <v>0.59</v>
      </c>
      <c r="G30" s="4">
        <v>1</v>
      </c>
      <c r="H30" s="4">
        <v>0.59</v>
      </c>
    </row>
    <row r="31" spans="1:8" ht="26.25" thickBot="1">
      <c r="A31" s="4"/>
      <c r="B31" s="4"/>
      <c r="C31" s="4" t="s">
        <v>101</v>
      </c>
      <c r="D31" s="4" t="s">
        <v>102</v>
      </c>
      <c r="E31" s="12">
        <v>12102010</v>
      </c>
      <c r="F31" s="4">
        <f t="shared" si="0"/>
        <v>0.574107</v>
      </c>
      <c r="G31" s="4">
        <v>1</v>
      </c>
      <c r="H31" s="4">
        <v>0.574107</v>
      </c>
    </row>
    <row r="32" spans="1:8" ht="13.5" thickBot="1">
      <c r="A32" s="4"/>
      <c r="B32" s="4"/>
      <c r="C32" s="4" t="s">
        <v>20</v>
      </c>
      <c r="D32" s="4" t="s">
        <v>106</v>
      </c>
      <c r="E32" s="12" t="s">
        <v>72</v>
      </c>
      <c r="F32" s="4">
        <f t="shared" si="0"/>
        <v>1.1581</v>
      </c>
      <c r="G32" s="4">
        <v>1</v>
      </c>
      <c r="H32" s="4">
        <v>1.1581</v>
      </c>
    </row>
    <row r="33" spans="1:8" ht="49.5" thickBot="1">
      <c r="A33" s="4" t="s">
        <v>73</v>
      </c>
      <c r="B33" s="4" t="s">
        <v>56</v>
      </c>
      <c r="C33" s="4" t="s">
        <v>94</v>
      </c>
      <c r="D33" s="4" t="s">
        <v>95</v>
      </c>
      <c r="E33" s="12">
        <v>1823762</v>
      </c>
      <c r="F33" s="4">
        <f t="shared" si="0"/>
        <v>1.95021</v>
      </c>
      <c r="G33" s="4">
        <v>3</v>
      </c>
      <c r="H33" s="4">
        <v>5.85063</v>
      </c>
    </row>
    <row r="34" spans="1:8" ht="26.25" thickBot="1">
      <c r="A34" s="4"/>
      <c r="B34" s="4"/>
      <c r="C34" s="4" t="s">
        <v>96</v>
      </c>
      <c r="D34" s="4" t="s">
        <v>97</v>
      </c>
      <c r="E34" s="12">
        <v>12120459</v>
      </c>
      <c r="F34" s="4">
        <f t="shared" si="0"/>
        <v>0.8870399999999999</v>
      </c>
      <c r="G34" s="4">
        <v>6</v>
      </c>
      <c r="H34" s="4">
        <v>5.32224</v>
      </c>
    </row>
    <row r="35" spans="1:8" ht="26.25" thickBot="1">
      <c r="A35" s="4"/>
      <c r="B35" s="4"/>
      <c r="C35" s="4" t="s">
        <v>68</v>
      </c>
      <c r="D35" s="4" t="s">
        <v>98</v>
      </c>
      <c r="E35" s="12">
        <v>12101971</v>
      </c>
      <c r="F35" s="4">
        <f t="shared" si="0"/>
        <v>0.9658000000000001</v>
      </c>
      <c r="G35" s="4">
        <v>6</v>
      </c>
      <c r="H35" s="4">
        <v>5.7948</v>
      </c>
    </row>
    <row r="36" spans="1:8" ht="13.5" thickBot="1">
      <c r="A36" s="4"/>
      <c r="B36" s="4"/>
      <c r="C36" s="4" t="s">
        <v>104</v>
      </c>
      <c r="D36" s="4" t="s">
        <v>105</v>
      </c>
      <c r="E36" s="12">
        <v>12101993</v>
      </c>
      <c r="F36" s="4">
        <f t="shared" si="0"/>
        <v>0.512451</v>
      </c>
      <c r="G36" s="4">
        <v>12</v>
      </c>
      <c r="H36" s="4">
        <v>6.149412</v>
      </c>
    </row>
    <row r="37" spans="1:8" ht="26.25" thickBot="1">
      <c r="A37" s="4"/>
      <c r="B37" s="4"/>
      <c r="C37" s="4" t="s">
        <v>19</v>
      </c>
      <c r="D37" s="4" t="s">
        <v>100</v>
      </c>
      <c r="E37" s="12">
        <v>12101967</v>
      </c>
      <c r="F37" s="4">
        <f t="shared" si="0"/>
        <v>0.59</v>
      </c>
      <c r="G37" s="4">
        <v>3</v>
      </c>
      <c r="H37" s="4">
        <v>1.77</v>
      </c>
    </row>
    <row r="38" spans="1:8" ht="26.25" thickBot="1">
      <c r="A38" s="4"/>
      <c r="B38" s="4"/>
      <c r="C38" s="4" t="s">
        <v>101</v>
      </c>
      <c r="D38" s="4" t="s">
        <v>102</v>
      </c>
      <c r="E38" s="12">
        <v>12102010</v>
      </c>
      <c r="F38" s="4">
        <f t="shared" si="0"/>
        <v>0.574107</v>
      </c>
      <c r="G38" s="4">
        <v>3</v>
      </c>
      <c r="H38" s="4">
        <v>1.722321</v>
      </c>
    </row>
    <row r="39" spans="1:8" ht="37.5" thickBot="1">
      <c r="A39" s="4" t="s">
        <v>74</v>
      </c>
      <c r="B39" s="4" t="s">
        <v>56</v>
      </c>
      <c r="C39" s="4" t="s">
        <v>21</v>
      </c>
      <c r="D39" s="4" t="s">
        <v>107</v>
      </c>
      <c r="E39" s="12">
        <v>1807092</v>
      </c>
      <c r="F39" s="4">
        <f t="shared" si="0"/>
        <v>15</v>
      </c>
      <c r="G39" s="4">
        <v>2</v>
      </c>
      <c r="H39" s="4">
        <v>30</v>
      </c>
    </row>
    <row r="40" spans="1:8" ht="13.5" thickBot="1">
      <c r="A40" s="4"/>
      <c r="B40" s="4"/>
      <c r="C40" s="4"/>
      <c r="D40" s="4" t="s">
        <v>108</v>
      </c>
      <c r="E40" s="12"/>
      <c r="F40" s="4"/>
      <c r="G40" s="4"/>
      <c r="H40" s="4"/>
    </row>
    <row r="41" spans="1:8" ht="13.5" thickBot="1">
      <c r="A41" s="4"/>
      <c r="B41" s="4"/>
      <c r="C41" s="4" t="s">
        <v>75</v>
      </c>
      <c r="D41" s="4" t="s">
        <v>109</v>
      </c>
      <c r="E41" s="12">
        <v>12102053</v>
      </c>
      <c r="F41" s="4">
        <f t="shared" si="0"/>
        <v>0.46</v>
      </c>
      <c r="G41" s="4">
        <v>38</v>
      </c>
      <c r="H41" s="4">
        <v>17.48</v>
      </c>
    </row>
    <row r="42" spans="1:8" ht="13.5" thickBot="1">
      <c r="A42" s="4"/>
      <c r="B42" s="4"/>
      <c r="C42" s="4" t="s">
        <v>76</v>
      </c>
      <c r="D42" s="4" t="s">
        <v>110</v>
      </c>
      <c r="E42" s="12">
        <v>12102066</v>
      </c>
      <c r="F42" s="4">
        <f t="shared" si="0"/>
        <v>1.63416</v>
      </c>
      <c r="G42" s="4">
        <v>4</v>
      </c>
      <c r="H42" s="4">
        <v>6.53664</v>
      </c>
    </row>
    <row r="43" spans="1:8" ht="37.5" thickBot="1">
      <c r="A43" s="4" t="s">
        <v>77</v>
      </c>
      <c r="B43" s="4" t="s">
        <v>56</v>
      </c>
      <c r="C43" s="4" t="s">
        <v>21</v>
      </c>
      <c r="D43" s="4" t="s">
        <v>78</v>
      </c>
      <c r="E43" s="12">
        <v>1823873</v>
      </c>
      <c r="F43" s="4">
        <f t="shared" si="0"/>
        <v>14.1</v>
      </c>
      <c r="G43" s="4">
        <v>1</v>
      </c>
      <c r="H43" s="4">
        <v>14.1</v>
      </c>
    </row>
    <row r="44" spans="1:8" ht="13.5" thickBot="1">
      <c r="A44" s="4"/>
      <c r="B44" s="4"/>
      <c r="C44" s="4" t="s">
        <v>79</v>
      </c>
      <c r="D44" s="4" t="s">
        <v>111</v>
      </c>
      <c r="E44" s="12">
        <v>12102039</v>
      </c>
      <c r="F44" s="4">
        <f t="shared" si="0"/>
        <v>0.45</v>
      </c>
      <c r="G44" s="4">
        <v>14</v>
      </c>
      <c r="H44" s="4">
        <v>6.3</v>
      </c>
    </row>
    <row r="45" spans="1:8" ht="26.25" thickBot="1">
      <c r="A45" s="4"/>
      <c r="B45" s="4"/>
      <c r="C45" s="4" t="s">
        <v>80</v>
      </c>
      <c r="D45" s="4" t="s">
        <v>112</v>
      </c>
      <c r="E45" s="12">
        <v>12102087</v>
      </c>
      <c r="F45" s="4">
        <f t="shared" si="0"/>
        <v>4.322446</v>
      </c>
      <c r="G45" s="4">
        <v>1</v>
      </c>
      <c r="H45" s="4">
        <v>4.322446</v>
      </c>
    </row>
    <row r="46" spans="1:8" ht="13.5" thickBot="1">
      <c r="A46" s="4"/>
      <c r="B46" s="4"/>
      <c r="C46" s="4" t="s">
        <v>81</v>
      </c>
      <c r="D46" s="4" t="s">
        <v>110</v>
      </c>
      <c r="E46" s="12">
        <v>12102066</v>
      </c>
      <c r="F46" s="4">
        <f t="shared" si="0"/>
        <v>1.63416</v>
      </c>
      <c r="G46" s="4">
        <v>4</v>
      </c>
      <c r="H46" s="4">
        <v>6.53664</v>
      </c>
    </row>
    <row r="47" spans="1:8" ht="37.5" thickBot="1">
      <c r="A47" s="4" t="s">
        <v>82</v>
      </c>
      <c r="B47" s="4" t="s">
        <v>56</v>
      </c>
      <c r="C47" s="4" t="s">
        <v>79</v>
      </c>
      <c r="D47" s="4" t="s">
        <v>113</v>
      </c>
      <c r="E47" s="12">
        <v>12102097</v>
      </c>
      <c r="F47" s="4">
        <f t="shared" si="0"/>
        <v>0.375</v>
      </c>
      <c r="G47" s="4">
        <v>24</v>
      </c>
      <c r="H47" s="4">
        <v>9</v>
      </c>
    </row>
    <row r="48" spans="1:8" ht="36.75" thickBot="1">
      <c r="A48" s="4" t="s">
        <v>83</v>
      </c>
      <c r="B48" s="4" t="s">
        <v>56</v>
      </c>
      <c r="C48" s="4" t="s">
        <v>22</v>
      </c>
      <c r="D48" s="4" t="s">
        <v>114</v>
      </c>
      <c r="E48" s="12" t="s">
        <v>72</v>
      </c>
      <c r="F48" s="4">
        <f t="shared" si="0"/>
        <v>11.67868</v>
      </c>
      <c r="G48" s="4">
        <v>2</v>
      </c>
      <c r="H48" s="4">
        <v>23.35736</v>
      </c>
    </row>
    <row r="49" spans="1:8" ht="36.75" thickBot="1">
      <c r="A49" s="4" t="s">
        <v>84</v>
      </c>
      <c r="B49" s="4" t="s">
        <v>56</v>
      </c>
      <c r="C49" s="4" t="s">
        <v>85</v>
      </c>
      <c r="D49" s="4" t="s">
        <v>115</v>
      </c>
      <c r="E49" s="12">
        <v>12106027</v>
      </c>
      <c r="F49" s="4">
        <f t="shared" si="0"/>
        <v>1.050655</v>
      </c>
      <c r="G49" s="4">
        <v>4</v>
      </c>
      <c r="H49" s="4">
        <v>4.20262</v>
      </c>
    </row>
    <row r="50" spans="1:8" ht="26.25" thickBot="1">
      <c r="A50" s="4"/>
      <c r="B50" s="4"/>
      <c r="C50" s="4" t="s">
        <v>116</v>
      </c>
      <c r="D50" s="4" t="s">
        <v>117</v>
      </c>
      <c r="E50" s="12">
        <v>12106602</v>
      </c>
      <c r="F50" s="4">
        <f t="shared" si="0"/>
        <v>0.669858</v>
      </c>
      <c r="G50" s="4">
        <v>4</v>
      </c>
      <c r="H50" s="4">
        <v>2.679432</v>
      </c>
    </row>
    <row r="51" spans="1:8" ht="13.5" thickBot="1">
      <c r="A51" s="4"/>
      <c r="B51" s="4"/>
      <c r="C51" s="4" t="s">
        <v>85</v>
      </c>
      <c r="D51" s="4" t="s">
        <v>115</v>
      </c>
      <c r="E51" s="12">
        <v>12106027</v>
      </c>
      <c r="F51" s="4">
        <f t="shared" si="0"/>
        <v>1.0506550000000001</v>
      </c>
      <c r="G51" s="4">
        <v>6</v>
      </c>
      <c r="H51" s="4">
        <v>6.30393</v>
      </c>
    </row>
    <row r="52" spans="1:8" ht="26.25" thickBot="1">
      <c r="A52" s="4"/>
      <c r="B52" s="4"/>
      <c r="C52" s="4" t="s">
        <v>116</v>
      </c>
      <c r="D52" s="4" t="s">
        <v>117</v>
      </c>
      <c r="E52" s="12">
        <v>12106602</v>
      </c>
      <c r="F52" s="4">
        <f t="shared" si="0"/>
        <v>0.6698580000000001</v>
      </c>
      <c r="G52" s="4">
        <v>6</v>
      </c>
      <c r="H52" s="4">
        <v>4.019148</v>
      </c>
    </row>
    <row r="53" spans="1:8" ht="13.5" thickBot="1">
      <c r="A53" s="4"/>
      <c r="B53" s="4"/>
      <c r="C53" s="4"/>
      <c r="D53" s="4"/>
      <c r="E53" s="4"/>
      <c r="F53" s="4"/>
      <c r="G53" s="4" t="s">
        <v>86</v>
      </c>
      <c r="H53" s="4">
        <v>396.643034</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
  <sheetViews>
    <sheetView tabSelected="1" zoomScalePageLayoutView="0" workbookViewId="0" topLeftCell="A1">
      <selection activeCell="J4" sqref="J4"/>
    </sheetView>
  </sheetViews>
  <sheetFormatPr defaultColWidth="33.8515625" defaultRowHeight="15"/>
  <cols>
    <col min="1" max="1" width="11.28125" style="19" customWidth="1"/>
    <col min="2" max="2" width="8.00390625" style="19" bestFit="1" customWidth="1"/>
    <col min="3" max="3" width="19.140625" style="19" bestFit="1" customWidth="1"/>
    <col min="4" max="4" width="75.421875" style="19" bestFit="1" customWidth="1"/>
    <col min="5" max="5" width="11.421875" style="19" bestFit="1" customWidth="1"/>
    <col min="6" max="6" width="7.421875" style="23" bestFit="1" customWidth="1"/>
    <col min="7" max="7" width="8.00390625" style="19" hidden="1" customWidth="1"/>
    <col min="8" max="8" width="7.421875" style="19" hidden="1" customWidth="1"/>
    <col min="9" max="9" width="8.00390625" style="19" hidden="1" customWidth="1"/>
    <col min="10" max="16384" width="33.8515625" style="19" customWidth="1"/>
  </cols>
  <sheetData>
    <row r="1" spans="1:9" ht="22.5">
      <c r="A1" s="17" t="s">
        <v>10</v>
      </c>
      <c r="B1" s="17" t="s">
        <v>11</v>
      </c>
      <c r="C1" s="17" t="s">
        <v>12</v>
      </c>
      <c r="D1" s="17" t="s">
        <v>13</v>
      </c>
      <c r="E1" s="17" t="s">
        <v>14</v>
      </c>
      <c r="F1" s="18" t="s">
        <v>15</v>
      </c>
      <c r="G1" s="17" t="s">
        <v>121</v>
      </c>
      <c r="H1" s="17" t="s">
        <v>15</v>
      </c>
      <c r="I1" s="17" t="s">
        <v>122</v>
      </c>
    </row>
    <row r="2" spans="1:9" ht="114.75">
      <c r="A2" s="20" t="s">
        <v>34</v>
      </c>
      <c r="B2" s="20" t="s">
        <v>37</v>
      </c>
      <c r="C2" s="20" t="s">
        <v>38</v>
      </c>
      <c r="D2" s="20" t="s">
        <v>123</v>
      </c>
      <c r="E2" s="21">
        <v>1539042</v>
      </c>
      <c r="F2" s="22">
        <v>2</v>
      </c>
      <c r="G2" s="20">
        <v>0.5098</v>
      </c>
      <c r="H2" s="20">
        <v>2</v>
      </c>
      <c r="I2" s="20">
        <v>1.0196</v>
      </c>
    </row>
    <row r="3" spans="1:9" ht="114.75">
      <c r="A3" s="20" t="s">
        <v>35</v>
      </c>
      <c r="B3" s="20" t="s">
        <v>37</v>
      </c>
      <c r="C3" s="20" t="s">
        <v>38</v>
      </c>
      <c r="D3" s="20" t="s">
        <v>39</v>
      </c>
      <c r="E3" s="21">
        <v>1539042</v>
      </c>
      <c r="F3" s="22">
        <v>5</v>
      </c>
      <c r="G3" s="20">
        <v>0.5098</v>
      </c>
      <c r="H3" s="20">
        <v>5</v>
      </c>
      <c r="I3" s="20">
        <v>2.5490000000000004</v>
      </c>
    </row>
    <row r="4" spans="1:9" ht="114.75">
      <c r="A4" s="20" t="s">
        <v>36</v>
      </c>
      <c r="B4" s="20" t="s">
        <v>47</v>
      </c>
      <c r="C4" s="20" t="s">
        <v>48</v>
      </c>
      <c r="D4" s="20" t="s">
        <v>49</v>
      </c>
      <c r="E4" s="21">
        <v>1539042</v>
      </c>
      <c r="F4" s="22">
        <v>4</v>
      </c>
      <c r="G4" s="20">
        <v>0.5098</v>
      </c>
      <c r="H4" s="20">
        <v>4</v>
      </c>
      <c r="I4" s="20">
        <v>2.0392</v>
      </c>
    </row>
    <row r="5" spans="1:9" ht="255">
      <c r="A5" s="20" t="s">
        <v>40</v>
      </c>
      <c r="B5" s="20" t="s">
        <v>41</v>
      </c>
      <c r="C5" s="20" t="s">
        <v>50</v>
      </c>
      <c r="D5" s="20" t="s">
        <v>51</v>
      </c>
      <c r="E5" s="21">
        <v>1514413</v>
      </c>
      <c r="F5" s="22">
        <v>5</v>
      </c>
      <c r="G5" s="20">
        <v>0.13915999999999998</v>
      </c>
      <c r="H5" s="20">
        <v>5</v>
      </c>
      <c r="I5" s="20">
        <v>0.6957999999999999</v>
      </c>
    </row>
    <row r="6" spans="1:9" ht="140.25">
      <c r="A6" s="20" t="s">
        <v>42</v>
      </c>
      <c r="B6" s="20" t="s">
        <v>43</v>
      </c>
      <c r="C6" s="20" t="s">
        <v>44</v>
      </c>
      <c r="D6" s="20" t="s">
        <v>45</v>
      </c>
      <c r="E6" s="21">
        <v>1525258</v>
      </c>
      <c r="F6" s="22">
        <v>3</v>
      </c>
      <c r="G6" s="20">
        <v>0.07937999999999999</v>
      </c>
      <c r="H6" s="20">
        <v>3</v>
      </c>
      <c r="I6" s="20">
        <v>0.23813999999999996</v>
      </c>
    </row>
    <row r="7" spans="1:9" ht="178.5">
      <c r="A7" s="20" t="s">
        <v>46</v>
      </c>
      <c r="B7" s="20" t="s">
        <v>52</v>
      </c>
      <c r="C7" s="20" t="s">
        <v>53</v>
      </c>
      <c r="D7" s="20" t="s">
        <v>54</v>
      </c>
      <c r="E7" s="21">
        <v>1511288</v>
      </c>
      <c r="F7" s="22">
        <v>3</v>
      </c>
      <c r="G7" s="20">
        <v>0.205702</v>
      </c>
      <c r="H7" s="20">
        <v>3</v>
      </c>
      <c r="I7" s="20">
        <v>0.6171059999999999</v>
      </c>
    </row>
    <row r="8" spans="1:9" ht="12.75">
      <c r="A8" s="20"/>
      <c r="B8" s="20"/>
      <c r="C8" s="20"/>
      <c r="D8" s="20"/>
      <c r="E8" s="20"/>
      <c r="F8" s="22"/>
      <c r="G8" s="20"/>
      <c r="H8" s="20" t="s">
        <v>23</v>
      </c>
      <c r="I8" s="20">
        <f>SUM(I2:I7)</f>
        <v>7.1588460000000005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张浚</dc:creator>
  <cp:keywords/>
  <dc:description/>
  <cp:lastModifiedBy>邰阳</cp:lastModifiedBy>
  <dcterms:created xsi:type="dcterms:W3CDTF">2019-03-14T00:18:57Z</dcterms:created>
  <dcterms:modified xsi:type="dcterms:W3CDTF">2019-03-27T06:27:59Z</dcterms:modified>
  <cp:category/>
  <cp:version/>
  <cp:contentType/>
  <cp:contentStatus/>
</cp:coreProperties>
</file>